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04980DDD-3D10-46BE-8CAE-460CCC613C41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noviembre-2024 (1)" sheetId="3" r:id="rId1"/>
  </sheets>
  <definedNames>
    <definedName name="_xlnm.Print_Area" localSheetId="0">'MOV. FIN. noviembre-2024 (1)'!$A$1:$G$109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3" l="1"/>
  <c r="G5" i="3"/>
  <c r="G6" i="3" s="1"/>
  <c r="G7" i="3" s="1"/>
  <c r="G8" i="3" s="1"/>
  <c r="G9" i="3" s="1"/>
  <c r="F83" i="3"/>
  <c r="G10" i="3" l="1"/>
  <c r="G11" i="3" s="1"/>
  <c r="G12" i="3" l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</calcChain>
</file>

<file path=xl/sharedStrings.xml><?xml version="1.0" encoding="utf-8"?>
<sst xmlns="http://schemas.openxmlformats.org/spreadsheetml/2006/main" count="173" uniqueCount="113">
  <si>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</si>
  <si>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</si>
  <si>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</si>
  <si>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</si>
  <si>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</si>
  <si>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</si>
  <si>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</si>
  <si>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</si>
  <si>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</si>
  <si>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</si>
  <si>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</si>
  <si>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</si>
  <si>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</si>
  <si>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</si>
  <si>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</si>
  <si>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</si>
  <si>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</si>
  <si>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</si>
  <si>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</si>
  <si>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</si>
  <si>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EDESUR DOMINICANA, SA</t>
  </si>
  <si>
    <t>PROCONSUMIDOR</t>
  </si>
  <si>
    <t xml:space="preserve">PERSONAL FIJOS </t>
  </si>
  <si>
    <t xml:space="preserve">SERVICIOS LEGALES Y ASESORAMIENTO INTERNACIONAL P/ MOTIVO A LA PRESIDENCIA PRO TEMPORE XVIII FORO IBEROAMERICANO </t>
  </si>
  <si>
    <t>DESDE EL 01/11/2024  HASTA EL 30/11/2024</t>
  </si>
  <si>
    <t>TRANSFERENCIA PARA CUBRIR SUELDOS Y SEGURIDAD SOCIAL,  NOVIEMBRE  2024</t>
  </si>
  <si>
    <t>TRANSFERENCIA PARA CUBRIR LOS GASTOS CORRIENTES,  NOVIEMBRE  2024</t>
  </si>
  <si>
    <t>SERVICIO DE ENERGIA ELECTRICA PARA LA OFICINA PRINCIPAL Y LAS OFICINAS DE SAN CRISTOBAL Y BARAHONA, OCTUBRE 2024</t>
  </si>
  <si>
    <t xml:space="preserve">RESICLA SA </t>
  </si>
  <si>
    <t xml:space="preserve">CENTROXPERT STE SRL </t>
  </si>
  <si>
    <t>ADQUISICIÓN DE (15) TELEFONOS IP GRANDSTREAM GXP-1625, PARA USO DE DIFERENTES AREAS DE ESTA INSTITUCIÓN</t>
  </si>
  <si>
    <t>OBRAS &amp; CONSTRUCCIONES BOENT SRL</t>
  </si>
  <si>
    <t xml:space="preserve">PAGO SUPLENCIA PERSONAL FIJOS SEPTIEMBRE  2024 </t>
  </si>
  <si>
    <t>PAGO INTERINATO PERSONAL FIJOS OCTUBRE  2024</t>
  </si>
  <si>
    <t xml:space="preserve">MIGUEL ANARDO CUELLO NIN </t>
  </si>
  <si>
    <t xml:space="preserve">VERONICA ASTACIO MERCEDES POLANCO </t>
  </si>
  <si>
    <t>SERVICIO DE ALQUILER DEL LOCAL COMERCIAL EN LA PROVINCIA DE BARAHONA, MESES DEL 15 DE JUNIO AL 15 DE OCTUBRE 2024</t>
  </si>
  <si>
    <t>SERVICIO DE ALQUILER DEL LOCAL COMERCIAL EN LA PROVINCIA  DE  HATO MAYOR,  PERIODO DESDE EL 10/09/2023 HASTA EL 10/11/2024</t>
  </si>
  <si>
    <t xml:space="preserve">EDEESTE SA </t>
  </si>
  <si>
    <t>SERVICIO DE ENERGIA ELECTRICA OFICINA PROVINCIAL HATO MAYOR, MES DE OCTUBRE 2024.</t>
  </si>
  <si>
    <t>SERVICIO DE APERTURA DE  SUBESTACION ELECTRICA DE LA OFICINA PRINCIPAL DE ESTA INSTITUCIÓN,  MES AGOSTO DEL 2024</t>
  </si>
  <si>
    <t>DISTRIBUIDORES INTERNACIONAL PETRÓLEO</t>
  </si>
  <si>
    <t>SERVICIOS DE INCINERACIÓN DE  PRODUCTOS DESCOMISADOS Y DAÑADOS</t>
  </si>
  <si>
    <t>ADQUISICION DE TICKETS DE COMBUSTIBLE PARA USO GERENCIAL Y OPERACIONAL DE LA INSTITUCION, A UN PERIODO DE (08) MESES</t>
  </si>
  <si>
    <t xml:space="preserve">PROGASTABLE SRL </t>
  </si>
  <si>
    <t>ADQUISICIÓN DE MATERIALES DE OFICINA ( FOLDERS Y CAJAS DE ARCHIVAR )</t>
  </si>
  <si>
    <t xml:space="preserve">ICU SOLUCIONES EMPRESARIAL SRL </t>
  </si>
  <si>
    <t>SERVICIO DE ALQUILER DE IMPRESORAS PORTATILES, MESES DE SEPTIEMBRE Y OCTUBRE 2024.</t>
  </si>
  <si>
    <t xml:space="preserve">ANGEL BELTRE CONSTRUCCIONES SRL </t>
  </si>
  <si>
    <t>ADQUISICION DE 04 PUERTAS CON INSTALACION INCLUIDA, PARA OFICINAS APERTURADAS EN LAS PROVINCIAS LA ROMANA Y  NAGUA</t>
  </si>
  <si>
    <t>TRANSFERENCIA PARA CUBRIR LOS GASTOS CORRIENTES DE LO FONDO DE CAJA, CHICA MES DE NOVIEMBRE 2024</t>
  </si>
  <si>
    <t>PERSONAL FIJOS Y TEMPORALES</t>
  </si>
  <si>
    <t>PERSONAL VIGILANCIA</t>
  </si>
  <si>
    <t xml:space="preserve">INCENTIVO. COMP. INDC. SISMAP.  FIJOS Y TEMPORALES OCTUBRE  2024 </t>
  </si>
  <si>
    <t>INCENTIVO. CUMP. INDIC. SISMAP.  PERSONAL  VIGILANCIA  OCTUBRE 2024</t>
  </si>
  <si>
    <t>PAGO PERSONAL DE VIGILANCIA, NOVIEMBRE 2024</t>
  </si>
  <si>
    <t xml:space="preserve">APORTE ECONOMICOS </t>
  </si>
  <si>
    <t>PAGO PERSONAL FIJOS NOVIEMBRE 2024</t>
  </si>
  <si>
    <t xml:space="preserve">EMPLEADOS TEMPORALES </t>
  </si>
  <si>
    <t>PAGO EMPLEADOS TEMPORALES NOVIEMBRE 2024</t>
  </si>
  <si>
    <t xml:space="preserve">TRAMITE DE PENSION </t>
  </si>
  <si>
    <t>PAGO TRAMITE DE PENSION NOVIEMBRE 2024</t>
  </si>
  <si>
    <t>TRANSFERENCIA DE CAPITAL, NOVIEMBRE 2024</t>
  </si>
  <si>
    <t xml:space="preserve">SUNCRAFT RDVE SRL </t>
  </si>
  <si>
    <t>SERVICIO DE IMPRESIÓN DE LETREROS  PARA EL LIBRO DIGITAL DE RECLAMACIÓNES INSTITUCIONAL</t>
  </si>
  <si>
    <t>PAGO INTERINATO PERSONAL FIJOS NOVIEMBRE 2024</t>
  </si>
  <si>
    <t xml:space="preserve">PAGO SUPLENCIA PERSONAL FIJOS OCTUBRE 2024 </t>
  </si>
  <si>
    <t>PAGO DE COMPENSACION POR USO  DE TRANSPORTE NOVIEMBRE 2024</t>
  </si>
  <si>
    <t>SERVICIO DE ALQUILER, DEL LOCAL COMERCIAL DONDE SE ENCUENTRA ALOJADA LA OFICINA PROVINCIAL DE LA ROMANA, MES DE OCTUBRE 2024</t>
  </si>
  <si>
    <t>ROSSMERY JIMENEZ BELTRE DE CAPELLAN</t>
  </si>
  <si>
    <t>COMPRA DE 240 BOTELLONES DE AGUA Y 30 FARDO DE BOTELLITAS DE AGUA PARA USO DE ESTA INSTITUCION, MES DE OCTUBRE 2024</t>
  </si>
  <si>
    <t>PEDRO HERNANDEZ GRULLART</t>
  </si>
  <si>
    <t>SERVICIO DE ALQUILER DEL LOCAL COMERCIAL DONDE SE ENCUENTRA ALOJA LA OFICINA PROVINCIAL DE NAGUA MES DE SEPTIEMBRE 2024</t>
  </si>
  <si>
    <t>EDITORA EL NUEVO DIARIO</t>
  </si>
  <si>
    <t>RENOVACIÓN SUSCRIPCIÓN ANUAL DE PERIÓDICO DE CIRCULACIÓN NACIONAL POR TRES EJEMPLARES, PERIODO DEL 08/11/2024 AL 08/11/2025</t>
  </si>
  <si>
    <t xml:space="preserve">SERVICIOS E INSTALACIONES TECNICAS </t>
  </si>
  <si>
    <t>SERVICIO DE MANTENIMIENTO AL ELEVADOR DE ESTA INSTITUCION, LOS MESES DE AGOSTO, SEPTIEMBRE Y OCTUBRE 2024</t>
  </si>
  <si>
    <t>SERVICIO DE ENERGIA ELECTRICA DE LA OFICINA PROVINCIAL DE LA ROMANA, LOS MESES DE AGOSTO, SEPTIEMBRE Y OCTUBRE-2024</t>
  </si>
  <si>
    <t>SERVICIO DE ENERGIA ELECTRICA DE LA OFICINA PROVINCIAL DE HATO MAYOR,  AL MES DE NOVIEMBRE 2024</t>
  </si>
  <si>
    <t>EDENORTE DOMINICANA SA</t>
  </si>
  <si>
    <t>SERVICIO DE ENERGIA ELECTRICA DE LA OFICINA PROVINCIAL DE NAGUA, LOS MESES DE OCTUBRE Y NOVIEMBRE 2024.</t>
  </si>
  <si>
    <t xml:space="preserve">FR MULITISERVICIOS SRL </t>
  </si>
  <si>
    <t>ADQUISICIÓN DE SELLOS Y TARJETAS DE PRESENTACIÓN, PARA USO DE DIFERENTES AREAS DE ESTA INSTITUCIÓN</t>
  </si>
  <si>
    <t xml:space="preserve">COM A CASA SRL </t>
  </si>
  <si>
    <t>SERVICIO DE ALMUERZOS Y CENAS P/ EMPLEADOS DE SERVICIO GENERALES / MILITARES DE ESTA INSTITUCION, MES  DE OCTUBRE 2024</t>
  </si>
  <si>
    <t xml:space="preserve">AYUNTAMIENTO DEL DISTRITO NACIONAL </t>
  </si>
  <si>
    <t>SERVICIO DE RECOGIDA DE BASURA EN ESTA INSTITUCION, MES NOVIEMBRE  2024</t>
  </si>
  <si>
    <t>CAASD</t>
  </si>
  <si>
    <t xml:space="preserve">SERVICIO DE AGUA POTABLE DE LA SEDE CENTRAL, MES DE NOVIEMBRE 2024 </t>
  </si>
  <si>
    <t>OGTIP</t>
  </si>
  <si>
    <t>SERVICIO DE ALQUILER DE LOCAL COMERCIAL  EN EL PUNTO GOB-MEGACENTRO,  MES DE NOVIEMBRE   2024</t>
  </si>
  <si>
    <t>SERVICIO DE ALQUILER DE LOCAL COMERCIAL  EN EL PUNTO GOB-OCCIDENTAL MALL,  MES NOVIEMBRE  2024</t>
  </si>
  <si>
    <t>SERVICIO DE ALQUILER DE LOCAL COMERCIAL  EN EL PUNTO GOB-SAMBIL,  MES NOVIEMBRE   2024</t>
  </si>
  <si>
    <t>PERSONAL FIJOS INACTIVOS</t>
  </si>
  <si>
    <t>PAGO REGALIA PESONAL PENSION MES  DICIEMBRE 2024</t>
  </si>
  <si>
    <t xml:space="preserve">PERSONL VIGILANCIA </t>
  </si>
  <si>
    <t>PAGO REGALIA VIGILANCIA ACTIVOS DICIEMBRE 2024</t>
  </si>
  <si>
    <t>PAGO REGALIA VIGILANCIA INACTIVOS DICIEMBRE 2024</t>
  </si>
  <si>
    <t>PAGO REGALIA PERSONAL FIJOS  INACTIVOS MES DCIEMBRE 2024</t>
  </si>
  <si>
    <t>PAGO REGALIA PERSONAL FIJOS  ACTIVOS MES DCIEMBRE 2024</t>
  </si>
  <si>
    <t>PAGO REGALIA EMP. TEMPORALES INACTIVOS DICIEMBRE 2024</t>
  </si>
  <si>
    <t>PAGO REGALIA EMP. TEMPORALES ACTIVOS DICIEMBRE 2024</t>
  </si>
  <si>
    <t>ONPECO</t>
  </si>
  <si>
    <t xml:space="preserve">AUTO RESPUESTO 2G, SRL </t>
  </si>
  <si>
    <t xml:space="preserve">REINTEGRO DEL LIB. 2172 </t>
  </si>
  <si>
    <t>DIETA SESION ORDINARIA NO.07 OCTUBRE 2024</t>
  </si>
  <si>
    <t xml:space="preserve">DIETA SESION EXTRAORDINARIA NO.02 OCTUBRE 2024 </t>
  </si>
  <si>
    <t>EX EMPLEADA</t>
  </si>
  <si>
    <t>INDEMNIZACION EX EMPLEADA 2024</t>
  </si>
  <si>
    <t>EX EMPLEADOS</t>
  </si>
  <si>
    <t>VACACIONES NO DISFRUT. EX EMPLEADOS 2024</t>
  </si>
  <si>
    <t>ANTONINO SERRA CAMBACERES</t>
  </si>
  <si>
    <t>MIEMBRO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</si>
</sst>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6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Border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6" borderId="0" xfId="0" applyFont="1" applyFill="1" applyAlignment="1">
      <alignment wrapText="1"/>
    </xf>
    <xf numFmtId="164" fontId="6" fillId="6" borderId="0" xfId="1" applyFont="1" applyFill="1" applyBorder="1"/>
    <xf numFmtId="164" fontId="6" fillId="6" borderId="0" xfId="1" applyFont="1" applyFill="1"/>
    <xf numFmtId="164" fontId="8" fillId="0" borderId="0" xfId="1" applyFont="1"/>
    <xf numFmtId="164" fontId="8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9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10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10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2" fillId="0" borderId="0" xfId="1" applyFont="1" applyFill="1"/>
    <xf numFmtId="164" fontId="13" fillId="0" borderId="0" xfId="1" applyFont="1" applyFill="1"/>
    <xf numFmtId="164" fontId="11" fillId="0" borderId="0" xfId="1" applyFont="1" applyFill="1"/>
    <xf numFmtId="164" fontId="11" fillId="0" borderId="0" xfId="1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top"/>
    </xf>
    <xf numFmtId="164" fontId="14" fillId="5" borderId="0" xfId="1" applyFont="1" applyFill="1" applyAlignment="1">
      <alignment horizontal="right" vertical="top"/>
    </xf>
    <xf numFmtId="164" fontId="11" fillId="0" borderId="0" xfId="1" applyFont="1" applyFill="1" applyBorder="1" applyAlignment="1">
      <alignment horizontal="right" vertical="top"/>
    </xf>
    <xf numFmtId="164" fontId="11" fillId="0" borderId="0" xfId="1" applyFont="1" applyBorder="1" applyAlignment="1">
      <alignment horizontal="right"/>
    </xf>
    <xf numFmtId="164" fontId="11" fillId="0" borderId="0" xfId="1" applyFont="1" applyBorder="1"/>
    <xf numFmtId="167" fontId="4" fillId="4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164" fontId="15" fillId="0" borderId="0" xfId="1" applyFont="1" applyFill="1"/>
    <xf numFmtId="164" fontId="8" fillId="0" borderId="0" xfId="1" applyFont="1" applyFill="1"/>
    <xf numFmtId="164" fontId="8" fillId="0" borderId="0" xfId="1" applyFont="1" applyAlignment="1">
      <alignment horizontal="right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15" fillId="5" borderId="0" xfId="1" applyFont="1" applyFill="1"/>
    <xf numFmtId="0" fontId="16" fillId="0" borderId="0" xfId="0" applyFont="1"/>
    <xf numFmtId="164" fontId="8" fillId="0" borderId="0" xfId="1" applyFont="1" applyAlignment="1">
      <alignment horizontal="center"/>
    </xf>
    <xf numFmtId="164" fontId="15" fillId="5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center"/>
    </xf>
    <xf numFmtId="167" fontId="8" fillId="5" borderId="0" xfId="0" applyNumberFormat="1" applyFont="1" applyFill="1" applyAlignment="1">
      <alignment horizontal="center"/>
    </xf>
    <xf numFmtId="164" fontId="16" fillId="0" borderId="0" xfId="1" applyFont="1" applyFill="1"/>
    <xf numFmtId="0" fontId="8" fillId="0" borderId="0" xfId="0" applyFont="1" applyAlignment="1">
      <alignment horizontal="left" wrapText="1"/>
    </xf>
    <xf numFmtId="164" fontId="8" fillId="0" borderId="0" xfId="1" applyFont="1" applyAlignment="1"/>
    <xf numFmtId="164" fontId="15" fillId="0" borderId="0" xfId="1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94"/>
  <sheetViews>
    <sheetView tabSelected="1" topLeftCell="C1" zoomScale="92" zoomScaleNormal="92" zoomScaleSheetLayoutView="100" workbookViewId="0">
      <selection activeCell="C76" sqref="C76"/>
    </sheetView>
  </sheetViews>
  <sheetFormatPr baseColWidth="10" defaultRowHeight="15" x14ac:dyDescent="0.25"/>
  <cols>
    <col min="1" max="1" width="16.5703125" style="9" customWidth="1"/>
    <col min="2" max="2" width="10.28515625" customWidth="1"/>
    <col min="3" max="3" width="47.7109375" bestFit="1" customWidth="1"/>
    <col min="4" max="4" width="154.5703125" customWidth="1"/>
    <col min="5" max="5" width="20.85546875" style="1" customWidth="1"/>
    <col min="6" max="6" width="21.28515625" style="1" customWidth="1"/>
    <col min="7" max="7" width="22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92" t="s">
        <v>0</v>
      </c>
      <c r="B1" s="92"/>
      <c r="C1" s="92"/>
      <c r="D1" s="92"/>
      <c r="E1" s="92"/>
      <c r="F1" s="92"/>
      <c r="G1" s="92"/>
      <c r="H1" s="10"/>
      <c r="I1" s="10"/>
      <c r="J1" s="10"/>
      <c r="K1" s="11"/>
      <c r="L1" s="12"/>
    </row>
    <row r="2" spans="1:12" s="16" customFormat="1" ht="24.75" customHeight="1" x14ac:dyDescent="0.25">
      <c r="A2" s="93" t="s">
        <v>24</v>
      </c>
      <c r="B2" s="93"/>
      <c r="C2" s="93"/>
      <c r="D2" s="93"/>
      <c r="E2" s="93"/>
      <c r="F2" s="93"/>
      <c r="G2" s="93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25">
      <c r="A4" s="74">
        <v>45597</v>
      </c>
      <c r="B4" s="22" t="s">
        <v>8</v>
      </c>
      <c r="C4" s="23"/>
      <c r="D4" s="23"/>
      <c r="E4" s="24"/>
      <c r="F4" s="24"/>
      <c r="G4" s="25">
        <v>10130145.609999999</v>
      </c>
      <c r="H4" s="26"/>
      <c r="I4" s="27"/>
      <c r="J4" s="28"/>
      <c r="K4" s="28"/>
    </row>
    <row r="5" spans="1:12" s="36" customFormat="1" ht="24.95" customHeight="1" x14ac:dyDescent="0.25">
      <c r="A5" s="75">
        <v>45597</v>
      </c>
      <c r="B5" s="35">
        <v>2299</v>
      </c>
      <c r="C5" s="36" t="s">
        <v>22</v>
      </c>
      <c r="D5" s="36" t="s">
        <v>66</v>
      </c>
      <c r="E5" s="76"/>
      <c r="F5" s="76">
        <v>80000</v>
      </c>
      <c r="G5" s="77">
        <f>+G4-F5</f>
        <v>10050145.609999999</v>
      </c>
      <c r="H5" s="77"/>
      <c r="I5" s="77"/>
      <c r="J5" s="77"/>
    </row>
    <row r="6" spans="1:12" s="36" customFormat="1" ht="24.95" customHeight="1" x14ac:dyDescent="0.25">
      <c r="A6" s="75">
        <v>45597</v>
      </c>
      <c r="B6" s="35">
        <v>2299</v>
      </c>
      <c r="C6" s="36" t="s">
        <v>16</v>
      </c>
      <c r="D6" s="36" t="s">
        <v>17</v>
      </c>
      <c r="E6" s="40"/>
      <c r="F6" s="77">
        <v>5672</v>
      </c>
      <c r="G6" s="77">
        <f>+G5-F6</f>
        <v>10044473.609999999</v>
      </c>
      <c r="H6" s="40"/>
      <c r="I6" s="40"/>
      <c r="J6" s="40"/>
      <c r="K6" s="40"/>
    </row>
    <row r="7" spans="1:12" s="36" customFormat="1" ht="24.95" customHeight="1" x14ac:dyDescent="0.25">
      <c r="A7" s="75">
        <v>45597</v>
      </c>
      <c r="B7" s="35">
        <v>2299</v>
      </c>
      <c r="C7" s="36" t="s">
        <v>16</v>
      </c>
      <c r="D7" s="36" t="s">
        <v>18</v>
      </c>
      <c r="E7" s="40"/>
      <c r="F7" s="76">
        <v>5680</v>
      </c>
      <c r="G7" s="77">
        <f>+G6-F7</f>
        <v>10038793.609999999</v>
      </c>
      <c r="H7" s="40"/>
      <c r="I7" s="40"/>
      <c r="J7" s="40"/>
    </row>
    <row r="8" spans="1:12" s="36" customFormat="1" ht="24.95" customHeight="1" x14ac:dyDescent="0.25">
      <c r="A8" s="75">
        <v>45597</v>
      </c>
      <c r="B8" s="35">
        <v>2299</v>
      </c>
      <c r="C8" s="36" t="s">
        <v>16</v>
      </c>
      <c r="D8" s="36" t="s">
        <v>19</v>
      </c>
      <c r="E8" s="78"/>
      <c r="F8" s="76">
        <v>880</v>
      </c>
      <c r="G8" s="77">
        <f>+G7-F8</f>
        <v>10037913.609999999</v>
      </c>
      <c r="H8" s="40"/>
      <c r="I8" s="40"/>
      <c r="J8" s="40"/>
    </row>
    <row r="9" spans="1:12" s="36" customFormat="1" ht="24.95" customHeight="1" x14ac:dyDescent="0.25">
      <c r="A9" s="79">
        <v>45597</v>
      </c>
      <c r="B9" s="80">
        <v>2297</v>
      </c>
      <c r="C9" s="36" t="s">
        <v>22</v>
      </c>
      <c r="D9" s="36" t="s">
        <v>33</v>
      </c>
      <c r="E9" s="40"/>
      <c r="F9" s="76">
        <v>35000</v>
      </c>
      <c r="G9" s="77">
        <f t="shared" ref="G9:G69" si="0">+G8-F9</f>
        <v>10002913.609999999</v>
      </c>
      <c r="H9" s="40"/>
      <c r="I9" s="40"/>
      <c r="J9" s="40"/>
    </row>
    <row r="10" spans="1:12" s="36" customFormat="1" ht="24.95" customHeight="1" x14ac:dyDescent="0.25">
      <c r="A10" s="79">
        <v>45597</v>
      </c>
      <c r="B10" s="80">
        <v>2297</v>
      </c>
      <c r="C10" s="36" t="s">
        <v>16</v>
      </c>
      <c r="D10" s="36" t="s">
        <v>17</v>
      </c>
      <c r="E10" s="76"/>
      <c r="F10" s="76">
        <v>2481.5</v>
      </c>
      <c r="G10" s="77">
        <f>+G9-F10</f>
        <v>10000432.109999999</v>
      </c>
      <c r="H10" s="77"/>
      <c r="I10" s="77"/>
      <c r="J10" s="77"/>
    </row>
    <row r="11" spans="1:12" s="36" customFormat="1" ht="24.95" customHeight="1" x14ac:dyDescent="0.25">
      <c r="A11" s="79">
        <v>45597</v>
      </c>
      <c r="B11" s="80">
        <v>2297</v>
      </c>
      <c r="C11" s="36" t="s">
        <v>16</v>
      </c>
      <c r="D11" s="36" t="s">
        <v>18</v>
      </c>
      <c r="E11" s="76"/>
      <c r="F11" s="77">
        <v>2485</v>
      </c>
      <c r="G11" s="77">
        <f t="shared" si="0"/>
        <v>9997947.1099999994</v>
      </c>
      <c r="H11" s="77"/>
      <c r="I11" s="77"/>
      <c r="J11" s="77"/>
    </row>
    <row r="12" spans="1:12" s="36" customFormat="1" ht="24.95" customHeight="1" x14ac:dyDescent="0.25">
      <c r="A12" s="79">
        <v>45597</v>
      </c>
      <c r="B12" s="80">
        <v>2297</v>
      </c>
      <c r="C12" s="36" t="s">
        <v>16</v>
      </c>
      <c r="D12" s="36" t="s">
        <v>19</v>
      </c>
      <c r="E12" s="76"/>
      <c r="F12" s="76">
        <v>385</v>
      </c>
      <c r="G12" s="77">
        <f>+G11-F12</f>
        <v>9997562.1099999994</v>
      </c>
      <c r="H12" s="77"/>
      <c r="I12" s="77"/>
      <c r="J12" s="77"/>
    </row>
    <row r="13" spans="1:12" s="36" customFormat="1" ht="24.95" customHeight="1" x14ac:dyDescent="0.25">
      <c r="A13" s="75">
        <v>45603</v>
      </c>
      <c r="B13" s="35">
        <v>2337</v>
      </c>
      <c r="C13" s="36" t="s">
        <v>29</v>
      </c>
      <c r="D13" s="36" t="s">
        <v>30</v>
      </c>
      <c r="E13" s="76"/>
      <c r="F13" s="76">
        <v>33000.06</v>
      </c>
      <c r="G13" s="77">
        <f t="shared" si="0"/>
        <v>9964562.0499999989</v>
      </c>
      <c r="H13" s="77"/>
      <c r="I13" s="77"/>
      <c r="J13" s="77"/>
    </row>
    <row r="14" spans="1:12" s="36" customFormat="1" ht="24.95" customHeight="1" x14ac:dyDescent="0.25">
      <c r="A14" s="79">
        <v>45603</v>
      </c>
      <c r="B14" s="80">
        <v>2334</v>
      </c>
      <c r="C14" s="36" t="s">
        <v>111</v>
      </c>
      <c r="D14" s="81" t="s">
        <v>23</v>
      </c>
      <c r="E14" s="40"/>
      <c r="F14" s="77">
        <v>317500</v>
      </c>
      <c r="G14" s="77">
        <f t="shared" si="0"/>
        <v>9647062.0499999989</v>
      </c>
      <c r="H14" s="40"/>
      <c r="I14" s="40"/>
      <c r="J14" s="40"/>
    </row>
    <row r="15" spans="1:12" s="36" customFormat="1" ht="24.75" customHeight="1" x14ac:dyDescent="0.25">
      <c r="A15" s="75">
        <v>45608</v>
      </c>
      <c r="B15" s="35">
        <v>6671</v>
      </c>
      <c r="C15" s="36" t="s">
        <v>21</v>
      </c>
      <c r="D15" s="36" t="s">
        <v>25</v>
      </c>
      <c r="E15" s="40">
        <v>19717387.940000001</v>
      </c>
      <c r="F15" s="40"/>
      <c r="G15" s="77">
        <f>+G14+E15</f>
        <v>29364449.990000002</v>
      </c>
      <c r="H15" s="40"/>
      <c r="I15" s="40"/>
      <c r="J15" s="40"/>
      <c r="K15" s="40"/>
    </row>
    <row r="16" spans="1:12" s="36" customFormat="1" ht="24.95" customHeight="1" x14ac:dyDescent="0.25">
      <c r="A16" s="79">
        <v>45608</v>
      </c>
      <c r="B16" s="80">
        <v>7047</v>
      </c>
      <c r="C16" s="36" t="s">
        <v>21</v>
      </c>
      <c r="D16" s="36" t="s">
        <v>25</v>
      </c>
      <c r="E16" s="40">
        <v>17022811.420000002</v>
      </c>
      <c r="F16" s="77"/>
      <c r="G16" s="77">
        <f>+G15+E16</f>
        <v>46387261.410000004</v>
      </c>
      <c r="H16" s="40"/>
      <c r="I16" s="40"/>
      <c r="J16" s="40"/>
    </row>
    <row r="17" spans="1:11" s="36" customFormat="1" ht="24.95" customHeight="1" x14ac:dyDescent="0.25">
      <c r="A17" s="75">
        <v>45608</v>
      </c>
      <c r="B17" s="35">
        <v>2364</v>
      </c>
      <c r="C17" s="36" t="s">
        <v>21</v>
      </c>
      <c r="D17" s="36" t="s">
        <v>50</v>
      </c>
      <c r="E17" s="76"/>
      <c r="F17" s="82">
        <v>76599.62</v>
      </c>
      <c r="G17" s="77">
        <f>+G16-F17</f>
        <v>46310661.790000007</v>
      </c>
      <c r="H17" s="77"/>
      <c r="I17" s="77"/>
      <c r="J17" s="77"/>
    </row>
    <row r="18" spans="1:11" s="36" customFormat="1" ht="24" customHeight="1" x14ac:dyDescent="0.25">
      <c r="A18" s="75">
        <v>45609</v>
      </c>
      <c r="B18" s="35">
        <v>7649</v>
      </c>
      <c r="C18" s="36" t="s">
        <v>21</v>
      </c>
      <c r="D18" s="36" t="s">
        <v>26</v>
      </c>
      <c r="E18" s="40">
        <v>3522238.11</v>
      </c>
      <c r="F18" s="77"/>
      <c r="G18" s="77">
        <f>+G17+E18</f>
        <v>49832899.900000006</v>
      </c>
      <c r="H18" s="40"/>
      <c r="I18" s="40"/>
      <c r="J18" s="40"/>
    </row>
    <row r="19" spans="1:11" s="36" customFormat="1" ht="22.5" customHeight="1" x14ac:dyDescent="0.25">
      <c r="A19" s="75">
        <v>45609</v>
      </c>
      <c r="B19" s="35">
        <v>7648</v>
      </c>
      <c r="C19" s="36" t="s">
        <v>21</v>
      </c>
      <c r="D19" s="83" t="s">
        <v>62</v>
      </c>
      <c r="E19" s="40">
        <v>416666.67</v>
      </c>
      <c r="F19" s="77"/>
      <c r="G19" s="77">
        <f>+G18+E19</f>
        <v>50249566.570000008</v>
      </c>
      <c r="H19" s="40"/>
      <c r="I19" s="40"/>
      <c r="J19" s="40"/>
    </row>
    <row r="20" spans="1:11" s="36" customFormat="1" ht="24.95" customHeight="1" x14ac:dyDescent="0.25">
      <c r="A20" s="75">
        <v>45610</v>
      </c>
      <c r="B20" s="35">
        <v>2387</v>
      </c>
      <c r="C20" s="36" t="s">
        <v>20</v>
      </c>
      <c r="D20" s="36" t="s">
        <v>27</v>
      </c>
      <c r="E20" s="76"/>
      <c r="F20" s="76">
        <v>307201.68</v>
      </c>
      <c r="G20" s="77">
        <f>+G19-F20</f>
        <v>49942364.890000008</v>
      </c>
      <c r="H20" s="41"/>
      <c r="I20" s="41"/>
      <c r="J20" s="41"/>
      <c r="K20" s="41"/>
    </row>
    <row r="21" spans="1:11" s="36" customFormat="1" ht="24.95" customHeight="1" x14ac:dyDescent="0.25">
      <c r="A21" s="75">
        <v>45610</v>
      </c>
      <c r="B21" s="35">
        <v>2389</v>
      </c>
      <c r="C21" s="36" t="s">
        <v>38</v>
      </c>
      <c r="D21" s="36" t="s">
        <v>39</v>
      </c>
      <c r="E21" s="76"/>
      <c r="F21" s="76">
        <v>3251.37</v>
      </c>
      <c r="G21" s="77">
        <f t="shared" si="0"/>
        <v>49939113.520000011</v>
      </c>
      <c r="H21" s="77"/>
      <c r="I21" s="77"/>
      <c r="J21" s="77"/>
    </row>
    <row r="22" spans="1:11" s="36" customFormat="1" ht="24.95" customHeight="1" x14ac:dyDescent="0.25">
      <c r="A22" s="75">
        <v>45610</v>
      </c>
      <c r="B22" s="35">
        <v>2391</v>
      </c>
      <c r="C22" s="36" t="s">
        <v>20</v>
      </c>
      <c r="D22" s="36" t="s">
        <v>40</v>
      </c>
      <c r="E22" s="40"/>
      <c r="F22" s="40">
        <v>16000</v>
      </c>
      <c r="G22" s="77">
        <f t="shared" si="0"/>
        <v>49923113.520000011</v>
      </c>
      <c r="H22" s="40"/>
      <c r="I22" s="40"/>
      <c r="J22" s="40"/>
      <c r="K22" s="40"/>
    </row>
    <row r="23" spans="1:11" s="36" customFormat="1" ht="24.95" customHeight="1" x14ac:dyDescent="0.25">
      <c r="A23" s="75">
        <v>45610</v>
      </c>
      <c r="B23" s="35">
        <v>2385</v>
      </c>
      <c r="C23" s="36" t="s">
        <v>41</v>
      </c>
      <c r="D23" s="36" t="s">
        <v>43</v>
      </c>
      <c r="E23" s="78"/>
      <c r="F23" s="84">
        <v>3000000</v>
      </c>
      <c r="G23" s="77">
        <f t="shared" si="0"/>
        <v>46923113.520000011</v>
      </c>
      <c r="H23" s="85"/>
      <c r="I23" s="86"/>
      <c r="J23" s="41"/>
      <c r="K23" s="41"/>
    </row>
    <row r="24" spans="1:11" s="36" customFormat="1" ht="24.95" customHeight="1" x14ac:dyDescent="0.25">
      <c r="A24" s="79">
        <v>45610</v>
      </c>
      <c r="B24" s="80">
        <v>2393</v>
      </c>
      <c r="C24" s="36" t="s">
        <v>44</v>
      </c>
      <c r="D24" s="36" t="s">
        <v>45</v>
      </c>
      <c r="E24" s="76"/>
      <c r="F24" s="76">
        <v>59955.8</v>
      </c>
      <c r="G24" s="77">
        <f t="shared" si="0"/>
        <v>46863157.720000014</v>
      </c>
      <c r="H24" s="77"/>
      <c r="I24" s="77"/>
      <c r="J24" s="77"/>
    </row>
    <row r="25" spans="1:11" s="36" customFormat="1" ht="24.95" customHeight="1" x14ac:dyDescent="0.25">
      <c r="A25" s="79">
        <v>45610</v>
      </c>
      <c r="B25" s="80">
        <v>2396</v>
      </c>
      <c r="C25" s="36" t="s">
        <v>48</v>
      </c>
      <c r="D25" s="36" t="s">
        <v>49</v>
      </c>
      <c r="E25" s="76"/>
      <c r="F25" s="77">
        <v>59118</v>
      </c>
      <c r="G25" s="77">
        <f t="shared" si="0"/>
        <v>46804039.720000014</v>
      </c>
      <c r="H25" s="41"/>
      <c r="I25" s="41"/>
      <c r="J25" s="41"/>
      <c r="K25" s="41"/>
    </row>
    <row r="26" spans="1:11" s="36" customFormat="1" ht="24.95" customHeight="1" x14ac:dyDescent="0.25">
      <c r="A26" s="87">
        <v>45611</v>
      </c>
      <c r="B26" s="35">
        <v>2414</v>
      </c>
      <c r="C26" s="36" t="s">
        <v>28</v>
      </c>
      <c r="D26" s="36" t="s">
        <v>42</v>
      </c>
      <c r="E26" s="76"/>
      <c r="F26" s="77">
        <v>88323</v>
      </c>
      <c r="G26" s="77">
        <f t="shared" si="0"/>
        <v>46715716.720000014</v>
      </c>
      <c r="H26" s="77"/>
      <c r="I26" s="77"/>
      <c r="J26" s="77"/>
    </row>
    <row r="27" spans="1:11" s="36" customFormat="1" ht="24.95" customHeight="1" x14ac:dyDescent="0.25">
      <c r="A27" s="75">
        <v>45611</v>
      </c>
      <c r="B27" s="35">
        <v>2401</v>
      </c>
      <c r="C27" s="36" t="s">
        <v>51</v>
      </c>
      <c r="D27" s="81" t="s">
        <v>53</v>
      </c>
      <c r="E27" s="77"/>
      <c r="F27" s="76">
        <v>15318426.67</v>
      </c>
      <c r="G27" s="77">
        <f t="shared" si="0"/>
        <v>31397290.050000012</v>
      </c>
      <c r="H27" s="40"/>
      <c r="I27" s="77"/>
      <c r="J27" s="40"/>
    </row>
    <row r="28" spans="1:11" s="36" customFormat="1" ht="24.95" customHeight="1" x14ac:dyDescent="0.25">
      <c r="A28" s="75">
        <v>45611</v>
      </c>
      <c r="B28" s="35">
        <v>2406</v>
      </c>
      <c r="C28" s="36" t="s">
        <v>52</v>
      </c>
      <c r="D28" s="36" t="s">
        <v>54</v>
      </c>
      <c r="E28" s="40"/>
      <c r="F28" s="77">
        <v>562833.32999999996</v>
      </c>
      <c r="G28" s="77">
        <f t="shared" si="0"/>
        <v>30834456.720000014</v>
      </c>
      <c r="H28" s="40"/>
      <c r="I28" s="40"/>
      <c r="J28" s="40"/>
    </row>
    <row r="29" spans="1:11" s="36" customFormat="1" ht="23.25" customHeight="1" x14ac:dyDescent="0.25">
      <c r="A29" s="75">
        <v>45611</v>
      </c>
      <c r="B29" s="35">
        <v>2404</v>
      </c>
      <c r="C29" s="36" t="s">
        <v>22</v>
      </c>
      <c r="D29" s="81" t="s">
        <v>57</v>
      </c>
      <c r="E29" s="40"/>
      <c r="F29" s="77">
        <v>8479710</v>
      </c>
      <c r="G29" s="77">
        <f t="shared" si="0"/>
        <v>22354746.720000014</v>
      </c>
      <c r="H29" s="40"/>
      <c r="I29" s="40"/>
      <c r="J29" s="40"/>
    </row>
    <row r="30" spans="1:11" s="36" customFormat="1" ht="22.5" customHeight="1" x14ac:dyDescent="0.25">
      <c r="A30" s="75">
        <v>45611</v>
      </c>
      <c r="B30" s="35">
        <v>2404</v>
      </c>
      <c r="C30" s="36" t="s">
        <v>16</v>
      </c>
      <c r="D30" s="36" t="s">
        <v>17</v>
      </c>
      <c r="E30" s="40"/>
      <c r="F30" s="77">
        <v>593662.37</v>
      </c>
      <c r="G30" s="77">
        <f t="shared" si="0"/>
        <v>21761084.350000013</v>
      </c>
      <c r="H30" s="40"/>
      <c r="I30" s="40"/>
      <c r="J30" s="40"/>
    </row>
    <row r="31" spans="1:11" s="36" customFormat="1" ht="21.75" customHeight="1" x14ac:dyDescent="0.25">
      <c r="A31" s="75">
        <v>45611</v>
      </c>
      <c r="B31" s="35">
        <v>2404</v>
      </c>
      <c r="C31" s="36" t="s">
        <v>16</v>
      </c>
      <c r="D31" s="36" t="s">
        <v>18</v>
      </c>
      <c r="E31" s="40"/>
      <c r="F31" s="76">
        <v>602059.41</v>
      </c>
      <c r="G31" s="77">
        <f t="shared" si="0"/>
        <v>21159024.940000013</v>
      </c>
      <c r="H31" s="40"/>
      <c r="I31" s="40"/>
      <c r="J31" s="40"/>
    </row>
    <row r="32" spans="1:11" s="36" customFormat="1" ht="25.5" customHeight="1" x14ac:dyDescent="0.25">
      <c r="A32" s="75">
        <v>45611</v>
      </c>
      <c r="B32" s="35">
        <v>2404</v>
      </c>
      <c r="C32" s="36" t="s">
        <v>16</v>
      </c>
      <c r="D32" s="36" t="s">
        <v>19</v>
      </c>
      <c r="E32" s="40"/>
      <c r="F32" s="77">
        <v>84282.44</v>
      </c>
      <c r="G32" s="77">
        <f t="shared" si="0"/>
        <v>21074742.500000011</v>
      </c>
      <c r="H32" s="40"/>
      <c r="I32" s="40"/>
      <c r="J32" s="40"/>
    </row>
    <row r="33" spans="1:10" s="36" customFormat="1" ht="24.75" customHeight="1" x14ac:dyDescent="0.25">
      <c r="A33" s="75">
        <v>45611</v>
      </c>
      <c r="B33" s="35">
        <v>2412</v>
      </c>
      <c r="C33" s="36" t="s">
        <v>58</v>
      </c>
      <c r="D33" s="36" t="s">
        <v>59</v>
      </c>
      <c r="E33" s="40"/>
      <c r="F33" s="77">
        <v>7906833.3300000001</v>
      </c>
      <c r="G33" s="77">
        <f t="shared" si="0"/>
        <v>13167909.170000011</v>
      </c>
      <c r="H33" s="40"/>
      <c r="I33" s="40"/>
      <c r="J33" s="40"/>
    </row>
    <row r="34" spans="1:10" s="36" customFormat="1" ht="24.95" customHeight="1" x14ac:dyDescent="0.25">
      <c r="A34" s="75">
        <v>45611</v>
      </c>
      <c r="B34" s="35">
        <v>2412</v>
      </c>
      <c r="C34" s="36" t="s">
        <v>16</v>
      </c>
      <c r="D34" s="36" t="s">
        <v>17</v>
      </c>
      <c r="E34" s="40"/>
      <c r="F34" s="77">
        <v>560594.48</v>
      </c>
      <c r="G34" s="77">
        <f t="shared" si="0"/>
        <v>12607314.690000011</v>
      </c>
      <c r="H34" s="40"/>
      <c r="I34" s="40"/>
      <c r="J34" s="40"/>
    </row>
    <row r="35" spans="1:10" s="36" customFormat="1" ht="24.95" customHeight="1" x14ac:dyDescent="0.25">
      <c r="A35" s="75">
        <v>45611</v>
      </c>
      <c r="B35" s="35">
        <v>2412</v>
      </c>
      <c r="C35" s="36" t="s">
        <v>16</v>
      </c>
      <c r="D35" s="36" t="s">
        <v>18</v>
      </c>
      <c r="E35" s="76"/>
      <c r="F35" s="76">
        <v>561385.17000000004</v>
      </c>
      <c r="G35" s="77">
        <f t="shared" si="0"/>
        <v>12045929.520000011</v>
      </c>
      <c r="H35" s="77"/>
      <c r="I35" s="77"/>
      <c r="J35" s="77"/>
    </row>
    <row r="36" spans="1:10" s="36" customFormat="1" ht="24.95" customHeight="1" x14ac:dyDescent="0.25">
      <c r="A36" s="75">
        <v>45611</v>
      </c>
      <c r="B36" s="35">
        <v>2412</v>
      </c>
      <c r="C36" s="36" t="s">
        <v>16</v>
      </c>
      <c r="D36" s="36" t="s">
        <v>19</v>
      </c>
      <c r="E36" s="40"/>
      <c r="F36" s="77">
        <v>78318.39</v>
      </c>
      <c r="G36" s="77">
        <f t="shared" si="0"/>
        <v>11967611.13000001</v>
      </c>
      <c r="H36" s="40"/>
      <c r="I36" s="40"/>
      <c r="J36" s="40"/>
    </row>
    <row r="37" spans="1:10" s="36" customFormat="1" ht="24.95" customHeight="1" x14ac:dyDescent="0.25">
      <c r="A37" s="75">
        <v>45611</v>
      </c>
      <c r="B37" s="35">
        <v>2408</v>
      </c>
      <c r="C37" s="36" t="s">
        <v>60</v>
      </c>
      <c r="D37" s="36" t="s">
        <v>61</v>
      </c>
      <c r="E37" s="76"/>
      <c r="F37" s="88">
        <v>40662.5</v>
      </c>
      <c r="G37" s="77">
        <f t="shared" si="0"/>
        <v>11926948.63000001</v>
      </c>
      <c r="H37" s="77"/>
      <c r="I37" s="77"/>
      <c r="J37" s="77"/>
    </row>
    <row r="38" spans="1:10" s="36" customFormat="1" ht="24.95" customHeight="1" x14ac:dyDescent="0.25">
      <c r="A38" s="75">
        <v>45611</v>
      </c>
      <c r="B38" s="35">
        <v>2408</v>
      </c>
      <c r="C38" s="36" t="s">
        <v>16</v>
      </c>
      <c r="D38" s="36" t="s">
        <v>17</v>
      </c>
      <c r="E38" s="76"/>
      <c r="F38" s="88">
        <v>2882.97</v>
      </c>
      <c r="G38" s="77">
        <f t="shared" si="0"/>
        <v>11924065.660000009</v>
      </c>
      <c r="H38" s="77"/>
      <c r="I38" s="77"/>
      <c r="J38" s="77"/>
    </row>
    <row r="39" spans="1:10" s="36" customFormat="1" ht="24" customHeight="1" x14ac:dyDescent="0.25">
      <c r="A39" s="75">
        <v>45611</v>
      </c>
      <c r="B39" s="35">
        <v>2408</v>
      </c>
      <c r="C39" s="36" t="s">
        <v>16</v>
      </c>
      <c r="D39" s="36" t="s">
        <v>18</v>
      </c>
      <c r="E39" s="40"/>
      <c r="F39" s="88">
        <v>2887.04</v>
      </c>
      <c r="G39" s="77">
        <f t="shared" si="0"/>
        <v>11921178.62000001</v>
      </c>
      <c r="H39" s="40"/>
      <c r="I39" s="40"/>
      <c r="J39" s="40"/>
    </row>
    <row r="40" spans="1:10" s="36" customFormat="1" ht="24.95" customHeight="1" x14ac:dyDescent="0.25">
      <c r="A40" s="75">
        <v>45611</v>
      </c>
      <c r="B40" s="35">
        <v>2408</v>
      </c>
      <c r="C40" s="36" t="s">
        <v>16</v>
      </c>
      <c r="D40" s="36" t="s">
        <v>19</v>
      </c>
      <c r="E40" s="76"/>
      <c r="F40" s="88">
        <v>447.29</v>
      </c>
      <c r="G40" s="77">
        <f t="shared" si="0"/>
        <v>11920731.330000011</v>
      </c>
      <c r="H40" s="77"/>
      <c r="I40" s="77"/>
      <c r="J40" s="77"/>
    </row>
    <row r="41" spans="1:10" s="36" customFormat="1" ht="24.95" customHeight="1" x14ac:dyDescent="0.25">
      <c r="A41" s="79">
        <v>45614</v>
      </c>
      <c r="B41" s="80">
        <v>2433</v>
      </c>
      <c r="C41" s="36" t="s">
        <v>46</v>
      </c>
      <c r="D41" s="36" t="s">
        <v>47</v>
      </c>
      <c r="E41" s="76"/>
      <c r="F41" s="76">
        <v>132160</v>
      </c>
      <c r="G41" s="77">
        <f t="shared" si="0"/>
        <v>11788571.330000011</v>
      </c>
      <c r="H41" s="40"/>
      <c r="I41" s="40"/>
      <c r="J41" s="40"/>
    </row>
    <row r="42" spans="1:10" s="36" customFormat="1" ht="24.95" customHeight="1" x14ac:dyDescent="0.25">
      <c r="A42" s="75">
        <v>45614</v>
      </c>
      <c r="B42" s="35">
        <v>2440</v>
      </c>
      <c r="C42" s="36" t="s">
        <v>22</v>
      </c>
      <c r="D42" s="36" t="s">
        <v>67</v>
      </c>
      <c r="E42" s="76"/>
      <c r="F42" s="82">
        <v>15000</v>
      </c>
      <c r="G42" s="77">
        <f t="shared" si="0"/>
        <v>11773571.330000011</v>
      </c>
      <c r="H42" s="40"/>
      <c r="I42" s="40"/>
      <c r="J42" s="40"/>
    </row>
    <row r="43" spans="1:10" s="36" customFormat="1" ht="24.95" customHeight="1" x14ac:dyDescent="0.25">
      <c r="A43" s="75">
        <v>45614</v>
      </c>
      <c r="B43" s="35">
        <v>2421</v>
      </c>
      <c r="C43" s="36" t="s">
        <v>52</v>
      </c>
      <c r="D43" s="83" t="s">
        <v>55</v>
      </c>
      <c r="E43" s="41"/>
      <c r="F43" s="76">
        <v>561000</v>
      </c>
      <c r="G43" s="77">
        <f t="shared" si="0"/>
        <v>11212571.330000011</v>
      </c>
      <c r="H43" s="40"/>
      <c r="I43" s="40"/>
      <c r="J43" s="40"/>
    </row>
    <row r="44" spans="1:10" s="36" customFormat="1" ht="24.95" customHeight="1" x14ac:dyDescent="0.25">
      <c r="A44" s="75">
        <v>45615</v>
      </c>
      <c r="B44" s="35">
        <v>2458</v>
      </c>
      <c r="C44" s="36" t="s">
        <v>63</v>
      </c>
      <c r="D44" s="36" t="s">
        <v>64</v>
      </c>
      <c r="E44" s="76"/>
      <c r="F44" s="76">
        <v>50150</v>
      </c>
      <c r="G44" s="77">
        <f t="shared" si="0"/>
        <v>11162421.330000011</v>
      </c>
      <c r="H44" s="40"/>
      <c r="I44" s="40"/>
      <c r="J44" s="40"/>
    </row>
    <row r="45" spans="1:10" s="36" customFormat="1" ht="24" customHeight="1" x14ac:dyDescent="0.25">
      <c r="A45" s="75">
        <v>45615</v>
      </c>
      <c r="B45" s="35">
        <v>2467</v>
      </c>
      <c r="C45" s="36" t="s">
        <v>31</v>
      </c>
      <c r="D45" s="89" t="s">
        <v>68</v>
      </c>
      <c r="E45" s="90"/>
      <c r="F45" s="91">
        <v>29500</v>
      </c>
      <c r="G45" s="77">
        <f t="shared" si="0"/>
        <v>11132921.330000011</v>
      </c>
      <c r="H45" s="90"/>
      <c r="I45" s="90"/>
      <c r="J45" s="90"/>
    </row>
    <row r="46" spans="1:10" s="36" customFormat="1" ht="24" customHeight="1" x14ac:dyDescent="0.25">
      <c r="A46" s="75">
        <v>45617</v>
      </c>
      <c r="B46" s="35">
        <v>2485</v>
      </c>
      <c r="C46" s="36" t="s">
        <v>22</v>
      </c>
      <c r="D46" s="36" t="s">
        <v>65</v>
      </c>
      <c r="E46" s="40"/>
      <c r="F46" s="76">
        <v>35000</v>
      </c>
      <c r="G46" s="77">
        <f t="shared" si="0"/>
        <v>11097921.330000011</v>
      </c>
      <c r="H46" s="40"/>
      <c r="I46" s="40"/>
      <c r="J46" s="40"/>
    </row>
    <row r="47" spans="1:10" s="36" customFormat="1" ht="21.75" customHeight="1" x14ac:dyDescent="0.25">
      <c r="A47" s="75">
        <v>45617</v>
      </c>
      <c r="B47" s="35">
        <v>2485</v>
      </c>
      <c r="C47" s="36" t="s">
        <v>16</v>
      </c>
      <c r="D47" s="36" t="s">
        <v>17</v>
      </c>
      <c r="E47" s="40"/>
      <c r="F47" s="76">
        <v>2481.5</v>
      </c>
      <c r="G47" s="77">
        <f t="shared" si="0"/>
        <v>11095439.830000011</v>
      </c>
      <c r="H47" s="40"/>
      <c r="I47" s="40"/>
      <c r="J47" s="40"/>
    </row>
    <row r="48" spans="1:10" s="36" customFormat="1" ht="24" customHeight="1" x14ac:dyDescent="0.25">
      <c r="A48" s="75">
        <v>45617</v>
      </c>
      <c r="B48" s="35">
        <v>2485</v>
      </c>
      <c r="C48" s="36" t="s">
        <v>16</v>
      </c>
      <c r="D48" s="36" t="s">
        <v>18</v>
      </c>
      <c r="E48" s="40"/>
      <c r="F48" s="77">
        <v>2485</v>
      </c>
      <c r="G48" s="77">
        <f t="shared" si="0"/>
        <v>11092954.830000011</v>
      </c>
      <c r="H48" s="40"/>
      <c r="I48" s="40"/>
      <c r="J48" s="40"/>
    </row>
    <row r="49" spans="1:10" s="36" customFormat="1" ht="24.75" customHeight="1" x14ac:dyDescent="0.25">
      <c r="A49" s="75">
        <v>45617</v>
      </c>
      <c r="B49" s="35">
        <v>2485</v>
      </c>
      <c r="C49" s="36" t="s">
        <v>16</v>
      </c>
      <c r="D49" s="36" t="s">
        <v>19</v>
      </c>
      <c r="E49" s="40"/>
      <c r="F49" s="76">
        <v>385</v>
      </c>
      <c r="G49" s="77">
        <f t="shared" si="0"/>
        <v>11092569.830000011</v>
      </c>
      <c r="H49" s="40"/>
      <c r="I49" s="40"/>
      <c r="J49" s="40"/>
    </row>
    <row r="50" spans="1:10" s="36" customFormat="1" ht="24.95" customHeight="1" x14ac:dyDescent="0.25">
      <c r="A50" s="75">
        <v>45617</v>
      </c>
      <c r="B50" s="35">
        <v>2487</v>
      </c>
      <c r="C50" s="36" t="s">
        <v>22</v>
      </c>
      <c r="D50" s="36" t="s">
        <v>32</v>
      </c>
      <c r="E50" s="76"/>
      <c r="F50" s="76">
        <v>80000</v>
      </c>
      <c r="G50" s="77">
        <f t="shared" si="0"/>
        <v>11012569.830000011</v>
      </c>
      <c r="H50" s="40"/>
      <c r="I50" s="40"/>
      <c r="J50" s="40"/>
    </row>
    <row r="51" spans="1:10" s="36" customFormat="1" ht="24.95" customHeight="1" x14ac:dyDescent="0.25">
      <c r="A51" s="75">
        <v>45617</v>
      </c>
      <c r="B51" s="35">
        <v>2487</v>
      </c>
      <c r="C51" s="36" t="s">
        <v>16</v>
      </c>
      <c r="D51" s="36" t="s">
        <v>17</v>
      </c>
      <c r="E51" s="76"/>
      <c r="F51" s="77">
        <v>5672</v>
      </c>
      <c r="G51" s="77">
        <f t="shared" si="0"/>
        <v>11006897.830000011</v>
      </c>
      <c r="H51" s="40"/>
      <c r="I51" s="40"/>
      <c r="J51" s="40"/>
    </row>
    <row r="52" spans="1:10" s="36" customFormat="1" ht="21" customHeight="1" x14ac:dyDescent="0.25">
      <c r="A52" s="75">
        <v>45617</v>
      </c>
      <c r="B52" s="35">
        <v>2487</v>
      </c>
      <c r="C52" s="36" t="s">
        <v>16</v>
      </c>
      <c r="D52" s="36" t="s">
        <v>18</v>
      </c>
      <c r="E52" s="40"/>
      <c r="F52" s="76">
        <v>5680</v>
      </c>
      <c r="G52" s="77">
        <f t="shared" si="0"/>
        <v>11001217.830000011</v>
      </c>
      <c r="H52" s="40"/>
      <c r="I52" s="40"/>
      <c r="J52" s="40"/>
    </row>
    <row r="53" spans="1:10" s="36" customFormat="1" ht="24.95" customHeight="1" x14ac:dyDescent="0.25">
      <c r="A53" s="75">
        <v>45617</v>
      </c>
      <c r="B53" s="35">
        <v>2487</v>
      </c>
      <c r="C53" s="36" t="s">
        <v>16</v>
      </c>
      <c r="D53" s="36" t="s">
        <v>19</v>
      </c>
      <c r="E53" s="76"/>
      <c r="F53" s="76">
        <v>851.51</v>
      </c>
      <c r="G53" s="77">
        <f t="shared" si="0"/>
        <v>11000366.320000011</v>
      </c>
      <c r="H53" s="40"/>
      <c r="I53" s="40"/>
      <c r="J53" s="40"/>
    </row>
    <row r="54" spans="1:10" s="36" customFormat="1" ht="24.95" customHeight="1" x14ac:dyDescent="0.25">
      <c r="A54" s="79">
        <v>45618</v>
      </c>
      <c r="B54" s="80">
        <v>2500</v>
      </c>
      <c r="C54" s="36" t="s">
        <v>34</v>
      </c>
      <c r="D54" s="36" t="s">
        <v>36</v>
      </c>
      <c r="E54" s="76"/>
      <c r="F54" s="76">
        <v>200021.8</v>
      </c>
      <c r="G54" s="77">
        <f t="shared" si="0"/>
        <v>10800344.520000011</v>
      </c>
      <c r="H54" s="77"/>
      <c r="I54" s="77"/>
      <c r="J54" s="77"/>
    </row>
    <row r="55" spans="1:10" s="36" customFormat="1" ht="24.95" customHeight="1" x14ac:dyDescent="0.25">
      <c r="A55" s="75">
        <v>45618</v>
      </c>
      <c r="B55" s="35">
        <v>2509</v>
      </c>
      <c r="C55" s="36" t="s">
        <v>69</v>
      </c>
      <c r="D55" s="36" t="s">
        <v>70</v>
      </c>
      <c r="E55" s="76"/>
      <c r="F55" s="76">
        <v>18420</v>
      </c>
      <c r="G55" s="77">
        <f t="shared" si="0"/>
        <v>10781924.520000011</v>
      </c>
      <c r="H55" s="40"/>
      <c r="I55" s="40"/>
      <c r="J55" s="40"/>
    </row>
    <row r="56" spans="1:10" s="36" customFormat="1" ht="24.95" customHeight="1" x14ac:dyDescent="0.25">
      <c r="A56" s="75">
        <v>45618</v>
      </c>
      <c r="B56" s="35">
        <v>2507</v>
      </c>
      <c r="C56" s="36" t="s">
        <v>73</v>
      </c>
      <c r="D56" s="36" t="s">
        <v>74</v>
      </c>
      <c r="E56" s="76"/>
      <c r="F56" s="76">
        <v>17393</v>
      </c>
      <c r="G56" s="77">
        <f t="shared" si="0"/>
        <v>10764531.520000011</v>
      </c>
      <c r="H56" s="40"/>
      <c r="I56" s="40"/>
      <c r="J56" s="40"/>
    </row>
    <row r="57" spans="1:10" s="36" customFormat="1" ht="24.95" customHeight="1" x14ac:dyDescent="0.25">
      <c r="A57" s="75">
        <v>45618</v>
      </c>
      <c r="B57" s="35">
        <v>2513</v>
      </c>
      <c r="C57" s="36" t="s">
        <v>75</v>
      </c>
      <c r="D57" s="36" t="s">
        <v>76</v>
      </c>
      <c r="E57" s="76"/>
      <c r="F57" s="76">
        <v>15930</v>
      </c>
      <c r="G57" s="77">
        <f t="shared" si="0"/>
        <v>10748601.520000011</v>
      </c>
      <c r="H57" s="40"/>
      <c r="I57" s="40"/>
      <c r="J57" s="40"/>
    </row>
    <row r="58" spans="1:10" s="36" customFormat="1" ht="24.95" customHeight="1" x14ac:dyDescent="0.25">
      <c r="A58" s="75">
        <v>45618</v>
      </c>
      <c r="B58" s="35">
        <v>2516</v>
      </c>
      <c r="C58" s="36" t="s">
        <v>38</v>
      </c>
      <c r="D58" s="36" t="s">
        <v>77</v>
      </c>
      <c r="E58" s="76"/>
      <c r="F58" s="76">
        <v>4971.6899999999996</v>
      </c>
      <c r="G58" s="77">
        <f t="shared" si="0"/>
        <v>10743629.830000011</v>
      </c>
      <c r="H58" s="40"/>
      <c r="I58" s="40"/>
      <c r="J58" s="40"/>
    </row>
    <row r="59" spans="1:10" s="36" customFormat="1" ht="24.95" customHeight="1" x14ac:dyDescent="0.25">
      <c r="A59" s="75">
        <v>45618</v>
      </c>
      <c r="B59" s="35">
        <v>2569</v>
      </c>
      <c r="C59" s="36" t="s">
        <v>38</v>
      </c>
      <c r="D59" s="36" t="s">
        <v>78</v>
      </c>
      <c r="E59" s="76"/>
      <c r="F59" s="76">
        <v>2551.15</v>
      </c>
      <c r="G59" s="77">
        <f t="shared" si="0"/>
        <v>10741078.680000011</v>
      </c>
      <c r="H59" s="40"/>
      <c r="I59" s="40"/>
      <c r="J59" s="40"/>
    </row>
    <row r="60" spans="1:10" s="36" customFormat="1" ht="24.95" customHeight="1" x14ac:dyDescent="0.25">
      <c r="A60" s="75">
        <v>45618</v>
      </c>
      <c r="B60" s="35">
        <v>2501</v>
      </c>
      <c r="C60" s="36" t="s">
        <v>81</v>
      </c>
      <c r="D60" s="36" t="s">
        <v>82</v>
      </c>
      <c r="E60" s="76"/>
      <c r="F60" s="76">
        <v>11759</v>
      </c>
      <c r="G60" s="77">
        <f t="shared" si="0"/>
        <v>10729319.680000011</v>
      </c>
      <c r="H60" s="40"/>
      <c r="I60" s="40"/>
      <c r="J60" s="40"/>
    </row>
    <row r="61" spans="1:10" s="36" customFormat="1" ht="24.95" customHeight="1" x14ac:dyDescent="0.25">
      <c r="A61" s="75">
        <v>45618</v>
      </c>
      <c r="B61" s="35">
        <v>2512</v>
      </c>
      <c r="C61" s="36" t="s">
        <v>83</v>
      </c>
      <c r="D61" s="36" t="s">
        <v>84</v>
      </c>
      <c r="E61" s="76"/>
      <c r="F61" s="76">
        <v>211739.2</v>
      </c>
      <c r="G61" s="77">
        <f t="shared" si="0"/>
        <v>10517580.480000012</v>
      </c>
      <c r="H61" s="40"/>
      <c r="I61" s="40"/>
      <c r="J61" s="40"/>
    </row>
    <row r="62" spans="1:10" s="36" customFormat="1" ht="24.95" customHeight="1" x14ac:dyDescent="0.25">
      <c r="A62" s="75">
        <v>45618</v>
      </c>
      <c r="B62" s="35">
        <v>2510</v>
      </c>
      <c r="C62" s="36" t="s">
        <v>87</v>
      </c>
      <c r="D62" s="36" t="s">
        <v>88</v>
      </c>
      <c r="E62" s="76"/>
      <c r="F62" s="76">
        <v>4234</v>
      </c>
      <c r="G62" s="77">
        <f t="shared" si="0"/>
        <v>10513346.480000012</v>
      </c>
      <c r="H62" s="40"/>
      <c r="I62" s="40"/>
      <c r="J62" s="40"/>
    </row>
    <row r="63" spans="1:10" s="36" customFormat="1" ht="24.95" customHeight="1" x14ac:dyDescent="0.25">
      <c r="A63" s="75">
        <v>45618</v>
      </c>
      <c r="B63" s="35">
        <v>2503</v>
      </c>
      <c r="C63" s="36" t="s">
        <v>89</v>
      </c>
      <c r="D63" s="36" t="s">
        <v>90</v>
      </c>
      <c r="E63" s="76"/>
      <c r="F63" s="76">
        <v>110000</v>
      </c>
      <c r="G63" s="77">
        <f t="shared" si="0"/>
        <v>10403346.480000012</v>
      </c>
      <c r="H63" s="40"/>
      <c r="I63" s="40"/>
      <c r="J63" s="40"/>
    </row>
    <row r="64" spans="1:10" s="36" customFormat="1" ht="24.95" customHeight="1" x14ac:dyDescent="0.25">
      <c r="A64" s="75">
        <v>45618</v>
      </c>
      <c r="B64" s="35">
        <v>2532</v>
      </c>
      <c r="C64" s="36" t="s">
        <v>89</v>
      </c>
      <c r="D64" s="36" t="s">
        <v>91</v>
      </c>
      <c r="E64" s="76"/>
      <c r="F64" s="76">
        <v>65000</v>
      </c>
      <c r="G64" s="77">
        <f t="shared" si="0"/>
        <v>10338346.480000012</v>
      </c>
      <c r="H64" s="40"/>
      <c r="I64" s="40"/>
      <c r="J64" s="40"/>
    </row>
    <row r="65" spans="1:10" s="36" customFormat="1" ht="24.95" customHeight="1" x14ac:dyDescent="0.25">
      <c r="A65" s="75">
        <v>45618</v>
      </c>
      <c r="B65" s="35">
        <v>2534</v>
      </c>
      <c r="C65" s="36" t="s">
        <v>89</v>
      </c>
      <c r="D65" s="36" t="s">
        <v>92</v>
      </c>
      <c r="E65" s="76"/>
      <c r="F65" s="76">
        <v>70000</v>
      </c>
      <c r="G65" s="77">
        <f t="shared" si="0"/>
        <v>10268346.480000012</v>
      </c>
      <c r="H65" s="40"/>
      <c r="I65" s="40"/>
      <c r="J65" s="40"/>
    </row>
    <row r="66" spans="1:10" s="36" customFormat="1" ht="24.95" customHeight="1" x14ac:dyDescent="0.25">
      <c r="A66" s="75">
        <v>45618</v>
      </c>
      <c r="B66" s="35">
        <v>2515</v>
      </c>
      <c r="C66" s="36" t="s">
        <v>22</v>
      </c>
      <c r="D66" s="36" t="s">
        <v>99</v>
      </c>
      <c r="E66" s="76"/>
      <c r="F66" s="76">
        <v>8312043.3300000001</v>
      </c>
      <c r="G66" s="77">
        <f t="shared" si="0"/>
        <v>1956303.1500000115</v>
      </c>
      <c r="H66" s="40"/>
      <c r="I66" s="40"/>
      <c r="J66" s="40"/>
    </row>
    <row r="67" spans="1:10" s="36" customFormat="1" ht="24.95" customHeight="1" x14ac:dyDescent="0.25">
      <c r="A67" s="75">
        <v>45618</v>
      </c>
      <c r="B67" s="35">
        <v>2518</v>
      </c>
      <c r="C67" s="36" t="s">
        <v>93</v>
      </c>
      <c r="D67" s="36" t="s">
        <v>98</v>
      </c>
      <c r="E67" s="76"/>
      <c r="F67" s="76">
        <v>375802.78</v>
      </c>
      <c r="G67" s="77">
        <f t="shared" si="0"/>
        <v>1580500.3700000115</v>
      </c>
      <c r="H67" s="40"/>
      <c r="I67" s="40"/>
      <c r="J67" s="40"/>
    </row>
    <row r="68" spans="1:10" s="36" customFormat="1" ht="24.95" customHeight="1" x14ac:dyDescent="0.25">
      <c r="A68" s="75">
        <v>45618</v>
      </c>
      <c r="B68" s="35">
        <v>2520</v>
      </c>
      <c r="C68" s="36" t="s">
        <v>60</v>
      </c>
      <c r="D68" s="36" t="s">
        <v>94</v>
      </c>
      <c r="E68" s="76"/>
      <c r="F68" s="76">
        <v>40662.5</v>
      </c>
      <c r="G68" s="77">
        <f t="shared" si="0"/>
        <v>1539837.8700000115</v>
      </c>
      <c r="H68" s="40"/>
      <c r="I68" s="40"/>
      <c r="J68" s="40"/>
    </row>
    <row r="69" spans="1:10" s="36" customFormat="1" ht="24.95" customHeight="1" x14ac:dyDescent="0.25">
      <c r="A69" s="75">
        <v>45618</v>
      </c>
      <c r="B69" s="35">
        <v>2522</v>
      </c>
      <c r="C69" s="36" t="s">
        <v>95</v>
      </c>
      <c r="D69" s="36" t="s">
        <v>96</v>
      </c>
      <c r="E69" s="76"/>
      <c r="F69" s="76">
        <v>526833.32999999996</v>
      </c>
      <c r="G69" s="77">
        <f t="shared" si="0"/>
        <v>1013004.5400000116</v>
      </c>
      <c r="H69" s="40"/>
      <c r="I69" s="40"/>
      <c r="J69" s="40"/>
    </row>
    <row r="70" spans="1:10" s="36" customFormat="1" ht="24.95" customHeight="1" x14ac:dyDescent="0.25">
      <c r="A70" s="75">
        <v>45618</v>
      </c>
      <c r="B70" s="35">
        <v>2524</v>
      </c>
      <c r="C70" s="36" t="s">
        <v>95</v>
      </c>
      <c r="D70" s="36" t="s">
        <v>97</v>
      </c>
      <c r="E70" s="76"/>
      <c r="F70" s="76">
        <v>87833.33</v>
      </c>
      <c r="G70" s="77">
        <f t="shared" ref="G70:G77" si="1">+G69-F70</f>
        <v>925171.2100000116</v>
      </c>
      <c r="H70" s="40"/>
      <c r="I70" s="40"/>
      <c r="J70" s="40"/>
    </row>
    <row r="71" spans="1:10" s="36" customFormat="1" ht="24.95" customHeight="1" x14ac:dyDescent="0.25">
      <c r="A71" s="75">
        <v>45618</v>
      </c>
      <c r="B71" s="35">
        <v>2527</v>
      </c>
      <c r="C71" s="36" t="s">
        <v>58</v>
      </c>
      <c r="D71" s="36" t="s">
        <v>100</v>
      </c>
      <c r="E71" s="76"/>
      <c r="F71" s="76">
        <v>291372.24</v>
      </c>
      <c r="G71" s="77">
        <f t="shared" si="1"/>
        <v>633798.97000001161</v>
      </c>
      <c r="H71" s="40"/>
      <c r="I71" s="40"/>
      <c r="J71" s="40"/>
    </row>
    <row r="72" spans="1:10" s="36" customFormat="1" ht="24.95" customHeight="1" x14ac:dyDescent="0.25">
      <c r="A72" s="75">
        <v>45618</v>
      </c>
      <c r="B72" s="35">
        <v>2542</v>
      </c>
      <c r="C72" s="36" t="s">
        <v>58</v>
      </c>
      <c r="D72" s="36" t="s">
        <v>101</v>
      </c>
      <c r="E72" s="76"/>
      <c r="F72" s="76">
        <v>7359583.3300000001</v>
      </c>
      <c r="G72" s="77">
        <f t="shared" si="1"/>
        <v>-6725784.3599999882</v>
      </c>
      <c r="H72" s="40"/>
      <c r="I72" s="40"/>
      <c r="J72" s="40"/>
    </row>
    <row r="73" spans="1:10" s="36" customFormat="1" ht="24.95" customHeight="1" x14ac:dyDescent="0.25">
      <c r="A73" s="75">
        <v>45618</v>
      </c>
      <c r="B73" s="35">
        <v>2506</v>
      </c>
      <c r="C73" s="36" t="s">
        <v>102</v>
      </c>
      <c r="D73" s="36" t="s">
        <v>56</v>
      </c>
      <c r="E73" s="76"/>
      <c r="F73" s="76">
        <v>20000</v>
      </c>
      <c r="G73" s="77">
        <f t="shared" si="1"/>
        <v>-6745784.3599999882</v>
      </c>
      <c r="H73" s="40"/>
      <c r="I73" s="40"/>
      <c r="J73" s="40"/>
    </row>
    <row r="74" spans="1:10" s="36" customFormat="1" ht="24.95" customHeight="1" x14ac:dyDescent="0.25">
      <c r="A74" s="75">
        <v>45621</v>
      </c>
      <c r="B74" s="35">
        <v>2545</v>
      </c>
      <c r="C74" s="36" t="s">
        <v>79</v>
      </c>
      <c r="D74" s="36" t="s">
        <v>80</v>
      </c>
      <c r="E74" s="76"/>
      <c r="F74" s="76">
        <v>2548.14</v>
      </c>
      <c r="G74" s="77">
        <f t="shared" si="1"/>
        <v>-6748332.4999999879</v>
      </c>
      <c r="H74" s="40"/>
      <c r="I74" s="40"/>
      <c r="J74" s="40"/>
    </row>
    <row r="75" spans="1:10" s="36" customFormat="1" ht="24.95" customHeight="1" x14ac:dyDescent="0.25">
      <c r="A75" s="79">
        <v>45622</v>
      </c>
      <c r="B75" s="80">
        <v>2566</v>
      </c>
      <c r="C75" s="36" t="s">
        <v>35</v>
      </c>
      <c r="D75" s="36" t="s">
        <v>37</v>
      </c>
      <c r="E75" s="76"/>
      <c r="F75" s="76">
        <v>231313.04</v>
      </c>
      <c r="G75" s="77">
        <f t="shared" si="1"/>
        <v>-6979645.5399999879</v>
      </c>
      <c r="H75" s="77"/>
      <c r="I75" s="77"/>
      <c r="J75" s="77"/>
    </row>
    <row r="76" spans="1:10" s="36" customFormat="1" ht="24.95" customHeight="1" x14ac:dyDescent="0.25">
      <c r="A76" s="75">
        <v>45622</v>
      </c>
      <c r="B76" s="35">
        <v>2570</v>
      </c>
      <c r="C76" s="36" t="s">
        <v>71</v>
      </c>
      <c r="D76" s="36" t="s">
        <v>72</v>
      </c>
      <c r="E76" s="76"/>
      <c r="F76" s="76">
        <v>22656</v>
      </c>
      <c r="G76" s="77">
        <f t="shared" si="1"/>
        <v>-7002301.5399999879</v>
      </c>
      <c r="H76" s="40"/>
      <c r="I76" s="40"/>
      <c r="J76" s="40"/>
    </row>
    <row r="77" spans="1:10" s="36" customFormat="1" ht="24.95" customHeight="1" x14ac:dyDescent="0.25">
      <c r="A77" s="75">
        <v>45622</v>
      </c>
      <c r="B77" s="35">
        <v>2568</v>
      </c>
      <c r="C77" s="36" t="s">
        <v>85</v>
      </c>
      <c r="D77" s="36" t="s">
        <v>86</v>
      </c>
      <c r="E77" s="76"/>
      <c r="F77" s="76">
        <v>4758</v>
      </c>
      <c r="G77" s="77">
        <f t="shared" si="1"/>
        <v>-7007059.5399999879</v>
      </c>
      <c r="H77" s="40"/>
      <c r="I77" s="40"/>
    </row>
    <row r="78" spans="1:10" s="36" customFormat="1" ht="24.95" customHeight="1" x14ac:dyDescent="0.25">
      <c r="A78" s="75">
        <v>45626</v>
      </c>
      <c r="B78" s="35">
        <v>2172</v>
      </c>
      <c r="C78" s="36" t="s">
        <v>103</v>
      </c>
      <c r="D78" s="36" t="s">
        <v>104</v>
      </c>
      <c r="E78" s="76">
        <v>222303.39</v>
      </c>
      <c r="F78" s="76"/>
      <c r="G78" s="77">
        <f>+G77+E78</f>
        <v>-6784756.1499999883</v>
      </c>
      <c r="H78" s="40"/>
      <c r="I78" s="40"/>
      <c r="J78" s="40"/>
    </row>
    <row r="79" spans="1:10" s="36" customFormat="1" ht="24.95" customHeight="1" x14ac:dyDescent="0.25">
      <c r="A79" s="75">
        <v>45624</v>
      </c>
      <c r="B79" s="35">
        <v>2580</v>
      </c>
      <c r="C79" s="36" t="s">
        <v>112</v>
      </c>
      <c r="D79" s="36" t="s">
        <v>105</v>
      </c>
      <c r="E79" s="76"/>
      <c r="F79" s="76">
        <v>120000</v>
      </c>
      <c r="G79" s="77">
        <f>+G78-F79</f>
        <v>-6904756.1499999883</v>
      </c>
      <c r="H79" s="40"/>
      <c r="I79" s="40"/>
      <c r="J79" s="40"/>
    </row>
    <row r="80" spans="1:10" s="36" customFormat="1" ht="24.95" customHeight="1" x14ac:dyDescent="0.25">
      <c r="A80" s="75">
        <v>45624</v>
      </c>
      <c r="B80" s="35">
        <v>2582</v>
      </c>
      <c r="C80" s="36" t="s">
        <v>112</v>
      </c>
      <c r="D80" s="36" t="s">
        <v>106</v>
      </c>
      <c r="E80" s="76"/>
      <c r="F80" s="76">
        <v>60000</v>
      </c>
      <c r="G80" s="77">
        <f>+G79-F80</f>
        <v>-6964756.1499999883</v>
      </c>
      <c r="H80" s="40"/>
      <c r="I80" s="40"/>
      <c r="J80" s="40"/>
    </row>
    <row r="81" spans="1:11" s="36" customFormat="1" ht="24.95" customHeight="1" x14ac:dyDescent="0.25">
      <c r="A81" s="75">
        <v>45624</v>
      </c>
      <c r="B81" s="35">
        <v>2584</v>
      </c>
      <c r="C81" s="36" t="s">
        <v>107</v>
      </c>
      <c r="D81" s="36" t="s">
        <v>108</v>
      </c>
      <c r="E81" s="76"/>
      <c r="F81" s="76">
        <v>30000</v>
      </c>
      <c r="G81" s="77">
        <f>+G80-F81</f>
        <v>-6994756.1499999883</v>
      </c>
      <c r="H81" s="40"/>
      <c r="I81" s="40"/>
      <c r="J81" s="40"/>
    </row>
    <row r="82" spans="1:11" s="36" customFormat="1" ht="24.95" customHeight="1" x14ac:dyDescent="0.25">
      <c r="A82" s="75">
        <v>45624</v>
      </c>
      <c r="B82" s="35">
        <v>2586</v>
      </c>
      <c r="C82" s="36" t="s">
        <v>109</v>
      </c>
      <c r="D82" s="36" t="s">
        <v>110</v>
      </c>
      <c r="E82" s="76"/>
      <c r="F82" s="76">
        <v>254960.76</v>
      </c>
      <c r="G82" s="77">
        <f>+G81-F82</f>
        <v>-7249716.909999988</v>
      </c>
      <c r="H82" s="40"/>
      <c r="I82" s="40"/>
      <c r="J82" s="40"/>
    </row>
    <row r="83" spans="1:11" s="36" customFormat="1" ht="24.95" customHeight="1" x14ac:dyDescent="0.25">
      <c r="A83" s="34"/>
      <c r="B83" s="35"/>
      <c r="D83" s="37" t="s">
        <v>13</v>
      </c>
      <c r="E83" s="38">
        <f>SUM(E5:E78)</f>
        <v>40901407.530000001</v>
      </c>
      <c r="F83" s="38">
        <f>SUM(F5:F82)</f>
        <v>58281270.049999982</v>
      </c>
      <c r="G83" s="39">
        <v>-7249716.9100000001</v>
      </c>
      <c r="H83" s="40"/>
      <c r="I83" s="41"/>
      <c r="J83" s="41"/>
      <c r="K83" s="41"/>
    </row>
    <row r="84" spans="1:11" s="16" customFormat="1" ht="24.95" customHeight="1" x14ac:dyDescent="0.25">
      <c r="A84" s="29"/>
      <c r="B84" s="30"/>
      <c r="D84" s="42"/>
      <c r="E84" s="43"/>
      <c r="F84" s="43"/>
      <c r="G84" s="31"/>
      <c r="H84" s="43"/>
      <c r="I84" s="43"/>
      <c r="J84" s="43"/>
      <c r="K84" s="43"/>
    </row>
    <row r="85" spans="1:11" s="16" customFormat="1" ht="24.95" customHeight="1" x14ac:dyDescent="0.25">
      <c r="A85" s="29"/>
      <c r="B85" s="30"/>
      <c r="D85" s="42"/>
      <c r="E85" s="43"/>
      <c r="F85" s="43"/>
      <c r="G85" s="31"/>
      <c r="H85" s="43"/>
      <c r="I85" s="43"/>
      <c r="J85" s="43"/>
      <c r="K85" s="43"/>
    </row>
    <row r="86" spans="1:11" s="16" customFormat="1" ht="24.95" customHeight="1" x14ac:dyDescent="0.25">
      <c r="A86" s="29"/>
      <c r="B86" s="30"/>
      <c r="D86" s="42"/>
      <c r="E86" s="43"/>
      <c r="F86" s="43"/>
      <c r="G86" s="31"/>
      <c r="H86" s="43"/>
      <c r="I86" s="43"/>
      <c r="J86" s="43"/>
      <c r="K86" s="43"/>
    </row>
    <row r="87" spans="1:11" s="16" customFormat="1" ht="24.95" customHeight="1" x14ac:dyDescent="0.25">
      <c r="A87" s="29"/>
      <c r="B87" s="30"/>
      <c r="D87" s="42"/>
      <c r="E87" s="43"/>
      <c r="F87" s="43"/>
      <c r="G87" s="31"/>
      <c r="H87" s="43"/>
      <c r="I87" s="43"/>
      <c r="J87" s="43"/>
      <c r="K87" s="43"/>
    </row>
    <row r="88" spans="1:11" s="16" customFormat="1" ht="24.95" customHeight="1" x14ac:dyDescent="0.25">
      <c r="A88" s="29"/>
      <c r="B88" s="30"/>
      <c r="D88" s="44"/>
      <c r="E88" s="43"/>
      <c r="F88" s="43"/>
      <c r="G88" s="31"/>
      <c r="H88" s="43"/>
      <c r="I88" s="43"/>
      <c r="J88" s="43"/>
      <c r="K88" s="43"/>
    </row>
    <row r="89" spans="1:11" s="16" customFormat="1" ht="24.95" customHeight="1" x14ac:dyDescent="0.25">
      <c r="A89" s="16" t="s">
        <v>14</v>
      </c>
      <c r="D89" s="42"/>
      <c r="E89" s="33" t="s">
        <v>15</v>
      </c>
      <c r="F89" s="33"/>
      <c r="G89" s="14"/>
      <c r="H89" s="33"/>
      <c r="I89" s="33"/>
      <c r="J89" s="33"/>
      <c r="K89" s="33"/>
    </row>
    <row r="90" spans="1:11" s="16" customFormat="1" ht="24.95" customHeight="1" x14ac:dyDescent="0.25">
      <c r="A90" s="16" t="s">
        <v>9</v>
      </c>
      <c r="E90" s="45"/>
      <c r="F90" s="46" t="s">
        <v>10</v>
      </c>
      <c r="G90" s="31"/>
      <c r="H90" s="31"/>
      <c r="I90" s="31"/>
      <c r="K90" s="31"/>
    </row>
    <row r="91" spans="1:11" s="16" customFormat="1" ht="24.95" customHeight="1" x14ac:dyDescent="0.25">
      <c r="A91" s="16" t="s">
        <v>11</v>
      </c>
      <c r="E91" s="32"/>
      <c r="F91" s="47" t="s">
        <v>12</v>
      </c>
      <c r="G91" s="14"/>
      <c r="H91" s="33"/>
      <c r="I91" s="33"/>
      <c r="J91" s="33"/>
      <c r="K91" s="33"/>
    </row>
    <row r="92" spans="1:11" s="16" customFormat="1" ht="24.95" customHeight="1" x14ac:dyDescent="0.25">
      <c r="D92" s="42"/>
      <c r="E92" s="14"/>
      <c r="G92" s="14"/>
      <c r="H92" s="33"/>
      <c r="I92" s="33"/>
      <c r="J92" s="33"/>
      <c r="K92" s="33"/>
    </row>
    <row r="93" spans="1:11" s="16" customFormat="1" ht="24.95" customHeight="1" x14ac:dyDescent="0.25">
      <c r="A93" s="29"/>
      <c r="B93" s="30"/>
      <c r="E93" s="33"/>
      <c r="F93" s="33"/>
      <c r="G93" s="14"/>
      <c r="H93" s="33"/>
      <c r="I93" s="33"/>
      <c r="J93" s="33"/>
      <c r="K93" s="33"/>
    </row>
    <row r="94" spans="1:11" s="16" customFormat="1" ht="24.95" customHeight="1" x14ac:dyDescent="0.25">
      <c r="A94" s="29"/>
      <c r="B94" s="30"/>
      <c r="D94" s="42"/>
      <c r="E94" s="33"/>
      <c r="F94" s="33"/>
      <c r="G94" s="14"/>
      <c r="H94" s="33"/>
      <c r="I94" s="33"/>
      <c r="J94" s="33"/>
      <c r="K94" s="33"/>
    </row>
    <row r="95" spans="1:11" s="16" customFormat="1" ht="24.95" customHeight="1" x14ac:dyDescent="0.25">
      <c r="A95" s="29"/>
      <c r="B95" s="30"/>
      <c r="D95" s="42"/>
      <c r="E95" s="33"/>
      <c r="F95" s="33"/>
      <c r="G95" s="14"/>
      <c r="H95" s="33"/>
      <c r="I95" s="33"/>
      <c r="J95" s="33"/>
      <c r="K95" s="33"/>
    </row>
    <row r="96" spans="1:11" s="16" customFormat="1" ht="24.95" customHeight="1" x14ac:dyDescent="0.25">
      <c r="A96" s="29"/>
      <c r="B96" s="30"/>
      <c r="D96" s="48"/>
      <c r="E96" s="31"/>
      <c r="F96" s="49"/>
      <c r="G96" s="14"/>
      <c r="H96" s="31"/>
      <c r="I96" s="31"/>
      <c r="J96" s="14"/>
    </row>
    <row r="97" spans="1:11" s="16" customFormat="1" ht="24.95" customHeight="1" x14ac:dyDescent="0.25">
      <c r="A97" s="50"/>
      <c r="B97" s="30"/>
      <c r="D97" s="48"/>
      <c r="E97" s="31"/>
      <c r="F97" s="49"/>
      <c r="G97" s="14"/>
      <c r="H97" s="31"/>
      <c r="I97" s="31"/>
      <c r="J97" s="14"/>
    </row>
    <row r="98" spans="1:11" s="16" customFormat="1" ht="24.95" customHeight="1" x14ac:dyDescent="0.25">
      <c r="A98" s="50"/>
      <c r="B98" s="30"/>
      <c r="D98" s="48"/>
      <c r="E98" s="31"/>
      <c r="F98" s="49"/>
      <c r="G98" s="14"/>
      <c r="H98" s="31"/>
      <c r="I98" s="31"/>
      <c r="J98" s="14"/>
    </row>
    <row r="99" spans="1:11" s="16" customFormat="1" ht="24.95" customHeight="1" x14ac:dyDescent="0.25">
      <c r="A99" s="50"/>
      <c r="B99" s="30"/>
      <c r="D99" s="48"/>
      <c r="E99" s="31"/>
      <c r="F99" s="49"/>
      <c r="G99" s="14"/>
      <c r="H99" s="31"/>
      <c r="I99" s="31"/>
      <c r="J99" s="14"/>
    </row>
    <row r="100" spans="1:11" s="16" customFormat="1" ht="24.95" customHeight="1" x14ac:dyDescent="0.25">
      <c r="A100" s="50"/>
      <c r="B100" s="30"/>
      <c r="D100" s="48"/>
      <c r="E100" s="31"/>
      <c r="F100" s="49"/>
      <c r="G100" s="14"/>
      <c r="H100" s="31"/>
      <c r="I100" s="31"/>
      <c r="J100" s="14"/>
    </row>
    <row r="101" spans="1:11" s="16" customFormat="1" ht="24.95" customHeight="1" x14ac:dyDescent="0.25">
      <c r="A101" s="50"/>
      <c r="B101" s="30"/>
      <c r="E101" s="31"/>
      <c r="F101" s="49"/>
      <c r="G101" s="31"/>
      <c r="H101" s="31"/>
      <c r="I101" s="31"/>
      <c r="J101" s="14"/>
    </row>
    <row r="102" spans="1:11" s="16" customFormat="1" ht="24.95" customHeight="1" x14ac:dyDescent="0.25">
      <c r="A102" s="51"/>
      <c r="B102" s="52"/>
      <c r="C102" s="53"/>
      <c r="D102" s="13"/>
      <c r="E102" s="26"/>
      <c r="F102" s="54"/>
      <c r="G102" s="26"/>
      <c r="H102" s="31"/>
      <c r="I102" s="31"/>
      <c r="J102" s="31"/>
    </row>
    <row r="103" spans="1:11" s="53" customFormat="1" ht="24.95" customHeight="1" x14ac:dyDescent="0.25">
      <c r="A103" s="51"/>
      <c r="B103" s="52"/>
      <c r="D103" s="55"/>
      <c r="E103" s="56"/>
      <c r="F103" s="57"/>
      <c r="G103" s="56"/>
      <c r="H103" s="58"/>
      <c r="I103" s="58"/>
      <c r="J103" s="58"/>
    </row>
    <row r="104" spans="1:11" s="53" customFormat="1" ht="24.95" customHeight="1" x14ac:dyDescent="0.25">
      <c r="A104" s="50"/>
      <c r="B104" s="30"/>
      <c r="C104" s="16"/>
      <c r="D104" s="55"/>
      <c r="E104" s="56"/>
      <c r="F104" s="59"/>
      <c r="G104" s="56"/>
      <c r="H104" s="58"/>
      <c r="I104" s="58"/>
      <c r="J104" s="58"/>
    </row>
    <row r="105" spans="1:11" s="16" customFormat="1" ht="24.95" customHeight="1" x14ac:dyDescent="0.25">
      <c r="A105" s="50"/>
      <c r="B105" s="30"/>
      <c r="E105" s="26"/>
      <c r="F105" s="57"/>
      <c r="G105" s="26"/>
      <c r="H105" s="31"/>
      <c r="I105" s="31"/>
      <c r="J105" s="14"/>
    </row>
    <row r="106" spans="1:11" s="16" customFormat="1" ht="24.95" customHeight="1" x14ac:dyDescent="0.25">
      <c r="A106" s="60"/>
      <c r="B106" s="61"/>
      <c r="C106" s="62"/>
      <c r="E106" s="26"/>
      <c r="F106" s="54"/>
      <c r="G106" s="26"/>
      <c r="H106" s="31"/>
      <c r="I106" s="31"/>
      <c r="J106" s="14"/>
    </row>
    <row r="107" spans="1:11" s="62" customFormat="1" ht="24.95" customHeight="1" x14ac:dyDescent="0.2">
      <c r="A107" s="60"/>
      <c r="B107" s="61"/>
      <c r="E107" s="63"/>
      <c r="F107" s="64"/>
      <c r="G107" s="63"/>
      <c r="H107" s="65"/>
      <c r="I107" s="65"/>
      <c r="J107" s="66"/>
    </row>
    <row r="108" spans="1:11" s="62" customFormat="1" ht="24.95" customHeight="1" x14ac:dyDescent="0.2">
      <c r="A108" s="60"/>
      <c r="B108" s="61"/>
      <c r="C108" s="61"/>
      <c r="D108" s="67"/>
      <c r="E108" s="63"/>
      <c r="F108" s="64"/>
      <c r="G108" s="63"/>
      <c r="H108" s="65"/>
      <c r="I108" s="65"/>
      <c r="J108" s="66"/>
    </row>
    <row r="109" spans="1:11" s="62" customFormat="1" ht="24.95" customHeight="1" x14ac:dyDescent="0.2">
      <c r="A109" s="60"/>
      <c r="B109" s="61"/>
      <c r="D109" s="68"/>
      <c r="E109" s="66"/>
      <c r="F109" s="69"/>
      <c r="G109" s="70"/>
      <c r="H109" s="71"/>
      <c r="I109" s="72"/>
      <c r="J109" s="73"/>
      <c r="K109" s="73"/>
    </row>
    <row r="110" spans="1:11" s="62" customFormat="1" ht="24.95" customHeight="1" x14ac:dyDescent="0.2">
      <c r="A110" s="60"/>
      <c r="B110" s="61"/>
      <c r="E110" s="73"/>
      <c r="F110" s="73"/>
      <c r="G110" s="66"/>
      <c r="H110" s="66"/>
      <c r="I110" s="73"/>
      <c r="J110" s="66"/>
    </row>
    <row r="111" spans="1:11" s="2" customFormat="1" ht="24.95" customHeight="1" x14ac:dyDescent="0.2">
      <c r="A111" s="8"/>
      <c r="B111" s="5"/>
      <c r="C111" s="6"/>
      <c r="E111" s="4"/>
      <c r="F111" s="4"/>
      <c r="G111" s="4"/>
      <c r="H111" s="4"/>
      <c r="I111" s="4"/>
      <c r="J111" s="4"/>
    </row>
    <row r="112" spans="1:11" s="2" customFormat="1" ht="24.95" customHeight="1" x14ac:dyDescent="0.2">
      <c r="A112" s="7"/>
      <c r="B112" s="3"/>
      <c r="E112" s="4"/>
      <c r="F112" s="4"/>
      <c r="G112" s="4"/>
      <c r="H112" s="4"/>
      <c r="I112" s="4"/>
      <c r="J112" s="4"/>
    </row>
    <row r="113" spans="1:10" s="2" customFormat="1" ht="24.95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4.95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4.95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4.95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4.95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4.95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4.95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4.95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4.95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4.95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4.95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4.95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4.95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4.95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4.95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4.95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4.95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4.95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4.95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4.95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4.95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4.95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4.95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4.95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4.95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4.95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4.95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4.95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4.95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4.95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20.100000000000001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20.100000000000001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20.100000000000001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20.100000000000001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20.100000000000001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20.100000000000001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20.100000000000001" customHeight="1" x14ac:dyDescent="0.2">
      <c r="A161" s="7"/>
      <c r="B161" s="3"/>
      <c r="E161" s="4"/>
      <c r="F161" s="4"/>
      <c r="G161" s="4"/>
      <c r="H161" s="4"/>
      <c r="I161" s="4"/>
      <c r="J161" s="4"/>
    </row>
    <row r="162" spans="1:10" s="2" customFormat="1" ht="20.100000000000001" customHeight="1" x14ac:dyDescent="0.2">
      <c r="A162" s="7"/>
      <c r="B162" s="3"/>
      <c r="E162" s="4"/>
      <c r="F162" s="4"/>
      <c r="G162" s="4"/>
      <c r="H162" s="4"/>
      <c r="I162" s="4"/>
      <c r="J162" s="4"/>
    </row>
    <row r="163" spans="1:10" s="2" customFormat="1" ht="20.100000000000001" customHeight="1" x14ac:dyDescent="0.2">
      <c r="A163" s="7"/>
      <c r="B163" s="3"/>
      <c r="E163" s="4"/>
      <c r="F163" s="4"/>
      <c r="G163" s="4"/>
      <c r="H163" s="4"/>
      <c r="I163" s="4"/>
      <c r="J163" s="4"/>
    </row>
    <row r="164" spans="1:10" s="2" customFormat="1" ht="20.100000000000001" customHeight="1" x14ac:dyDescent="0.2">
      <c r="A164" s="7"/>
      <c r="B164" s="3"/>
      <c r="E164" s="4"/>
      <c r="F164" s="4"/>
      <c r="G164" s="4"/>
      <c r="H164" s="4"/>
      <c r="I164" s="4"/>
      <c r="J164" s="4"/>
    </row>
    <row r="165" spans="1:10" s="2" customFormat="1" ht="20.100000000000001" customHeight="1" x14ac:dyDescent="0.2">
      <c r="A165" s="7"/>
      <c r="B165" s="3"/>
      <c r="E165" s="4"/>
      <c r="F165" s="4"/>
      <c r="G165" s="4"/>
      <c r="H165" s="4"/>
      <c r="I165" s="4"/>
      <c r="J165" s="4"/>
    </row>
    <row r="166" spans="1:10" s="2" customFormat="1" ht="20.100000000000001" customHeight="1" x14ac:dyDescent="0.2">
      <c r="A166" s="7"/>
      <c r="B166" s="3"/>
      <c r="E166" s="4"/>
      <c r="F166" s="4"/>
      <c r="G166" s="4"/>
      <c r="H166" s="4"/>
      <c r="I166" s="4"/>
      <c r="J166" s="4"/>
    </row>
    <row r="167" spans="1:10" s="2" customFormat="1" ht="20.100000000000001" customHeight="1" x14ac:dyDescent="0.2">
      <c r="A167" s="7"/>
      <c r="B167" s="3"/>
      <c r="E167" s="4"/>
      <c r="F167" s="4"/>
      <c r="G167" s="4"/>
      <c r="H167" s="4"/>
      <c r="I167" s="4"/>
      <c r="J167" s="4"/>
    </row>
    <row r="168" spans="1:10" s="2" customFormat="1" ht="20.100000000000001" customHeight="1" x14ac:dyDescent="0.2">
      <c r="A168" s="7"/>
      <c r="B168" s="3"/>
      <c r="E168" s="4"/>
      <c r="F168" s="4"/>
      <c r="G168" s="4"/>
      <c r="H168" s="4"/>
      <c r="I168" s="4"/>
      <c r="J168" s="4"/>
    </row>
    <row r="169" spans="1:10" s="2" customFormat="1" ht="20.100000000000001" customHeight="1" x14ac:dyDescent="0.2">
      <c r="A169" s="7"/>
      <c r="B169" s="3"/>
      <c r="E169" s="4"/>
      <c r="F169" s="4"/>
      <c r="G169" s="4"/>
      <c r="H169" s="4"/>
      <c r="I169" s="4"/>
      <c r="J169" s="4"/>
    </row>
    <row r="170" spans="1:10" s="2" customFormat="1" ht="20.100000000000001" customHeight="1" x14ac:dyDescent="0.2">
      <c r="A170" s="7"/>
      <c r="B170" s="3"/>
      <c r="E170" s="4"/>
      <c r="F170" s="4"/>
      <c r="G170" s="4"/>
      <c r="H170" s="4"/>
      <c r="I170" s="4"/>
      <c r="J170" s="4"/>
    </row>
    <row r="171" spans="1:10" s="2" customFormat="1" ht="20.100000000000001" customHeight="1" x14ac:dyDescent="0.2">
      <c r="A171" s="7"/>
      <c r="B171" s="3"/>
      <c r="E171" s="4"/>
      <c r="F171" s="4"/>
      <c r="G171" s="4"/>
      <c r="H171" s="4"/>
      <c r="I171" s="4"/>
      <c r="J171" s="4"/>
    </row>
    <row r="172" spans="1:10" s="2" customFormat="1" ht="20.100000000000001" customHeight="1" x14ac:dyDescent="0.2">
      <c r="A172" s="7"/>
      <c r="B172" s="3"/>
      <c r="E172" s="4"/>
      <c r="F172" s="4"/>
      <c r="G172" s="4"/>
      <c r="H172" s="4"/>
      <c r="I172" s="4"/>
      <c r="J172" s="4"/>
    </row>
    <row r="173" spans="1:10" s="2" customFormat="1" ht="20.100000000000001" customHeight="1" x14ac:dyDescent="0.2">
      <c r="A173" s="7"/>
      <c r="B173" s="3"/>
      <c r="E173" s="4"/>
      <c r="F173" s="4"/>
      <c r="G173" s="4"/>
      <c r="H173" s="4"/>
      <c r="I173" s="4"/>
      <c r="J173" s="4"/>
    </row>
    <row r="174" spans="1:10" s="2" customFormat="1" ht="20.100000000000001" customHeight="1" x14ac:dyDescent="0.2">
      <c r="A174" s="7"/>
      <c r="B174" s="3"/>
      <c r="E174" s="4"/>
      <c r="F174" s="4"/>
      <c r="G174" s="4"/>
      <c r="H174" s="4"/>
      <c r="I174" s="4"/>
      <c r="J174" s="4"/>
    </row>
    <row r="175" spans="1:10" s="2" customFormat="1" ht="20.100000000000001" customHeight="1" x14ac:dyDescent="0.2">
      <c r="A175" s="7"/>
      <c r="B175" s="3"/>
      <c r="E175" s="4"/>
      <c r="F175" s="4"/>
      <c r="G175" s="4"/>
      <c r="H175" s="4"/>
      <c r="I175" s="4"/>
      <c r="J175" s="4"/>
    </row>
    <row r="176" spans="1:10" s="2" customFormat="1" ht="20.100000000000001" customHeight="1" x14ac:dyDescent="0.2">
      <c r="A176" s="7"/>
      <c r="B176" s="3"/>
      <c r="E176" s="4"/>
      <c r="F176" s="4"/>
      <c r="G176" s="4"/>
      <c r="H176" s="4"/>
      <c r="I176" s="4"/>
      <c r="J176" s="4"/>
    </row>
    <row r="177" spans="1:10" s="2" customFormat="1" ht="20.100000000000001" customHeight="1" x14ac:dyDescent="0.2">
      <c r="A177" s="7"/>
      <c r="B177" s="3"/>
      <c r="E177" s="4"/>
      <c r="F177" s="4"/>
      <c r="G177" s="4"/>
      <c r="H177" s="4"/>
      <c r="I177" s="4"/>
      <c r="J177" s="4"/>
    </row>
    <row r="178" spans="1:10" s="2" customFormat="1" ht="20.100000000000001" customHeight="1" x14ac:dyDescent="0.2">
      <c r="A178" s="7"/>
      <c r="B178" s="3"/>
      <c r="E178" s="4"/>
      <c r="F178" s="4"/>
      <c r="G178" s="4"/>
      <c r="H178" s="4"/>
      <c r="I178" s="4"/>
      <c r="J178" s="4"/>
    </row>
    <row r="179" spans="1:10" s="2" customFormat="1" ht="20.100000000000001" customHeight="1" x14ac:dyDescent="0.2">
      <c r="A179" s="7"/>
      <c r="B179" s="3"/>
      <c r="E179" s="4"/>
      <c r="F179" s="4"/>
      <c r="G179" s="4"/>
      <c r="H179" s="4"/>
      <c r="I179" s="4"/>
      <c r="J179" s="4"/>
    </row>
    <row r="180" spans="1:10" s="2" customFormat="1" ht="20.100000000000001" customHeight="1" x14ac:dyDescent="0.2">
      <c r="A180" s="7"/>
      <c r="B180" s="3"/>
      <c r="E180" s="4"/>
      <c r="F180" s="4"/>
      <c r="G180" s="4"/>
      <c r="H180" s="4"/>
      <c r="I180" s="4"/>
      <c r="J180" s="4"/>
    </row>
    <row r="181" spans="1:10" s="2" customFormat="1" ht="20.100000000000001" customHeight="1" x14ac:dyDescent="0.2">
      <c r="A181" s="7"/>
      <c r="B181" s="3"/>
      <c r="E181" s="4"/>
      <c r="F181" s="4"/>
      <c r="G181" s="4"/>
      <c r="H181" s="4"/>
      <c r="I181" s="4"/>
      <c r="J181" s="4"/>
    </row>
    <row r="182" spans="1:10" s="2" customFormat="1" ht="20.100000000000001" customHeight="1" x14ac:dyDescent="0.2">
      <c r="A182" s="7"/>
      <c r="B182" s="3"/>
      <c r="E182" s="4"/>
      <c r="F182" s="4"/>
      <c r="G182" s="4"/>
      <c r="H182" s="4"/>
      <c r="I182" s="4"/>
      <c r="J182" s="4"/>
    </row>
    <row r="183" spans="1:10" s="2" customFormat="1" ht="20.100000000000001" customHeight="1" x14ac:dyDescent="0.2">
      <c r="A183" s="7"/>
      <c r="B183" s="3"/>
      <c r="E183" s="4"/>
      <c r="F183" s="4"/>
      <c r="G183" s="4"/>
      <c r="H183" s="4"/>
      <c r="I183" s="4"/>
      <c r="J183" s="4"/>
    </row>
    <row r="184" spans="1:10" s="2" customFormat="1" ht="20.100000000000001" customHeight="1" x14ac:dyDescent="0.2">
      <c r="A184" s="7"/>
      <c r="B184" s="3"/>
      <c r="E184" s="4"/>
      <c r="F184" s="4"/>
      <c r="G184" s="4"/>
      <c r="H184" s="4"/>
      <c r="I184" s="4"/>
      <c r="J184" s="4"/>
    </row>
    <row r="185" spans="1:10" s="2" customFormat="1" ht="20.100000000000001" customHeight="1" x14ac:dyDescent="0.2">
      <c r="A185" s="7"/>
      <c r="B185" s="3"/>
      <c r="E185" s="4"/>
      <c r="F185" s="4"/>
      <c r="G185" s="4"/>
      <c r="H185" s="4"/>
      <c r="I185" s="4"/>
      <c r="J185" s="4"/>
    </row>
    <row r="186" spans="1:10" s="2" customFormat="1" ht="20.100000000000001" customHeight="1" x14ac:dyDescent="0.2">
      <c r="A186" s="7"/>
      <c r="B186" s="3"/>
      <c r="E186" s="4"/>
      <c r="F186" s="4"/>
      <c r="G186" s="4"/>
      <c r="H186" s="4"/>
      <c r="I186" s="4"/>
      <c r="J186" s="4"/>
    </row>
    <row r="187" spans="1:10" s="2" customFormat="1" ht="20.100000000000001" customHeight="1" x14ac:dyDescent="0.2">
      <c r="A187" s="7"/>
      <c r="B187" s="3"/>
      <c r="E187" s="4"/>
      <c r="F187" s="4"/>
      <c r="G187" s="4"/>
      <c r="H187" s="4"/>
      <c r="I187" s="4"/>
      <c r="J187" s="4"/>
    </row>
    <row r="188" spans="1:10" s="2" customFormat="1" ht="20.100000000000001" customHeight="1" x14ac:dyDescent="0.2">
      <c r="A188" s="7"/>
      <c r="B188" s="3"/>
      <c r="E188" s="4"/>
      <c r="F188" s="4"/>
      <c r="G188" s="4"/>
      <c r="H188" s="4"/>
      <c r="I188" s="4"/>
      <c r="J188" s="4"/>
    </row>
    <row r="189" spans="1:10" s="2" customFormat="1" ht="20.100000000000001" customHeight="1" x14ac:dyDescent="0.2">
      <c r="A189" s="7"/>
      <c r="B189" s="3"/>
      <c r="E189" s="4"/>
      <c r="F189" s="4"/>
      <c r="G189" s="4"/>
      <c r="H189" s="4"/>
      <c r="I189" s="4"/>
      <c r="J189" s="4"/>
    </row>
    <row r="190" spans="1:10" s="2" customFormat="1" ht="20.100000000000001" customHeight="1" x14ac:dyDescent="0.2">
      <c r="A190" s="7"/>
      <c r="B190" s="3"/>
      <c r="E190" s="4"/>
      <c r="F190" s="4"/>
      <c r="G190" s="4"/>
      <c r="H190" s="4"/>
      <c r="I190" s="4"/>
      <c r="J190" s="4"/>
    </row>
    <row r="191" spans="1:10" s="2" customFormat="1" ht="20.100000000000001" customHeight="1" x14ac:dyDescent="0.2">
      <c r="A191" s="7"/>
      <c r="B191" s="3"/>
      <c r="E191" s="4"/>
      <c r="F191" s="4"/>
      <c r="G191" s="4"/>
      <c r="H191" s="4"/>
      <c r="I191" s="4"/>
      <c r="J191" s="4"/>
    </row>
    <row r="192" spans="1:10" s="2" customFormat="1" ht="20.100000000000001" customHeight="1" x14ac:dyDescent="0.2">
      <c r="A192" s="7"/>
      <c r="B192" s="3"/>
      <c r="E192" s="4"/>
      <c r="F192" s="4"/>
      <c r="G192" s="4"/>
      <c r="H192" s="4"/>
      <c r="I192" s="4"/>
      <c r="J192" s="4"/>
    </row>
    <row r="193" spans="1:10" s="2" customFormat="1" ht="20.100000000000001" customHeight="1" x14ac:dyDescent="0.2">
      <c r="A193" s="7"/>
      <c r="B193" s="3"/>
      <c r="E193" s="4"/>
      <c r="F193" s="4"/>
      <c r="G193" s="4"/>
      <c r="H193" s="4"/>
      <c r="I193" s="4"/>
      <c r="J193" s="4"/>
    </row>
    <row r="194" spans="1:10" s="2" customFormat="1" ht="20.100000000000001" customHeight="1" x14ac:dyDescent="0.2">
      <c r="A194" s="7"/>
      <c r="B194" s="3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B195" s="3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B196" s="3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B197" s="3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B198" s="3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B199" s="3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B200" s="3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">
      <c r="A354" s="7"/>
      <c r="E354" s="4"/>
      <c r="F354" s="4"/>
      <c r="G354" s="4"/>
      <c r="H354" s="4"/>
      <c r="I354" s="4"/>
      <c r="J354" s="4"/>
    </row>
    <row r="355" spans="1:10" s="2" customFormat="1" ht="18" customHeight="1" x14ac:dyDescent="0.2">
      <c r="A355" s="7"/>
      <c r="E355" s="4"/>
      <c r="F355" s="4"/>
      <c r="G355" s="4"/>
      <c r="H355" s="4"/>
      <c r="I355" s="4"/>
      <c r="J355" s="4"/>
    </row>
    <row r="356" spans="1:10" s="2" customFormat="1" ht="18" customHeight="1" x14ac:dyDescent="0.2">
      <c r="A356" s="7"/>
      <c r="E356" s="4"/>
      <c r="F356" s="4"/>
      <c r="G356" s="4"/>
      <c r="H356" s="4"/>
      <c r="I356" s="4"/>
      <c r="J356" s="4"/>
    </row>
    <row r="357" spans="1:10" s="2" customFormat="1" ht="18" customHeight="1" x14ac:dyDescent="0.2">
      <c r="A357" s="7"/>
      <c r="E357" s="4"/>
      <c r="F357" s="4"/>
      <c r="G357" s="4"/>
      <c r="H357" s="4"/>
      <c r="I357" s="4"/>
      <c r="J357" s="4"/>
    </row>
    <row r="358" spans="1:10" s="2" customFormat="1" ht="18" customHeight="1" x14ac:dyDescent="0.2">
      <c r="A358" s="7"/>
      <c r="E358" s="4"/>
      <c r="F358" s="4"/>
      <c r="G358" s="4"/>
      <c r="H358" s="4"/>
      <c r="I358" s="4"/>
      <c r="J358" s="4"/>
    </row>
    <row r="359" spans="1:10" s="2" customFormat="1" ht="18" customHeight="1" x14ac:dyDescent="0.2">
      <c r="A359" s="7"/>
      <c r="E359" s="4"/>
      <c r="F359" s="4"/>
      <c r="G359" s="4"/>
      <c r="H359" s="4"/>
      <c r="I359" s="4"/>
      <c r="J359" s="4"/>
    </row>
    <row r="360" spans="1:10" s="2" customFormat="1" ht="18" customHeight="1" x14ac:dyDescent="0.2">
      <c r="A360" s="7"/>
      <c r="E360" s="4"/>
      <c r="F360" s="4"/>
      <c r="G360" s="4"/>
      <c r="H360" s="4"/>
      <c r="I360" s="4"/>
      <c r="J360" s="4"/>
    </row>
    <row r="361" spans="1:10" s="2" customFormat="1" ht="18" customHeight="1" x14ac:dyDescent="0.2">
      <c r="A361" s="7"/>
      <c r="E361" s="4"/>
      <c r="F361" s="4"/>
      <c r="G361" s="4"/>
      <c r="H361" s="4"/>
      <c r="I361" s="4"/>
      <c r="J361" s="4"/>
    </row>
    <row r="362" spans="1:10" s="2" customFormat="1" ht="18" customHeight="1" x14ac:dyDescent="0.2">
      <c r="A362" s="7"/>
      <c r="E362" s="4"/>
      <c r="F362" s="4"/>
      <c r="G362" s="4"/>
      <c r="H362" s="4"/>
      <c r="I362" s="4"/>
      <c r="J362" s="4"/>
    </row>
    <row r="363" spans="1:10" s="2" customFormat="1" ht="18" customHeight="1" x14ac:dyDescent="0.2">
      <c r="A363" s="7"/>
      <c r="E363" s="4"/>
      <c r="F363" s="4"/>
      <c r="G363" s="4"/>
      <c r="H363" s="4"/>
      <c r="I363" s="4"/>
      <c r="J363" s="4"/>
    </row>
    <row r="364" spans="1:10" s="2" customFormat="1" ht="18" customHeight="1" x14ac:dyDescent="0.2">
      <c r="A364" s="7"/>
      <c r="E364" s="4"/>
      <c r="F364" s="4"/>
      <c r="G364" s="4"/>
      <c r="H364" s="4"/>
      <c r="I364" s="4"/>
      <c r="J364" s="4"/>
    </row>
    <row r="365" spans="1:10" s="2" customFormat="1" ht="18" customHeight="1" x14ac:dyDescent="0.2">
      <c r="A365" s="7"/>
      <c r="E365" s="4"/>
      <c r="F365" s="4"/>
      <c r="G365" s="4"/>
      <c r="H365" s="4"/>
      <c r="I365" s="4"/>
      <c r="J365" s="4"/>
    </row>
    <row r="366" spans="1:10" s="2" customFormat="1" ht="18" customHeight="1" x14ac:dyDescent="0.2">
      <c r="A366" s="7"/>
      <c r="E366" s="4"/>
      <c r="F366" s="4"/>
      <c r="G366" s="4"/>
      <c r="H366" s="4"/>
      <c r="I366" s="4"/>
      <c r="J366" s="4"/>
    </row>
    <row r="367" spans="1:10" s="2" customFormat="1" ht="18" customHeight="1" x14ac:dyDescent="0.2">
      <c r="A367" s="7"/>
      <c r="E367" s="4"/>
      <c r="F367" s="4"/>
      <c r="G367" s="4"/>
      <c r="H367" s="4"/>
      <c r="I367" s="4"/>
      <c r="J367" s="4"/>
    </row>
    <row r="368" spans="1:10" s="2" customFormat="1" ht="18" customHeight="1" x14ac:dyDescent="0.2">
      <c r="A368" s="7"/>
      <c r="E368" s="4"/>
      <c r="F368" s="4"/>
      <c r="G368" s="4"/>
      <c r="H368" s="4"/>
      <c r="I368" s="4"/>
      <c r="J368" s="4"/>
    </row>
    <row r="369" spans="1:10" s="2" customFormat="1" ht="18" customHeight="1" x14ac:dyDescent="0.2">
      <c r="A369" s="7"/>
      <c r="E369" s="4"/>
      <c r="F369" s="4"/>
      <c r="G369" s="4"/>
      <c r="H369" s="4"/>
      <c r="I369" s="4"/>
      <c r="J369" s="4"/>
    </row>
    <row r="370" spans="1:10" s="2" customFormat="1" ht="18" customHeight="1" x14ac:dyDescent="0.2">
      <c r="A370" s="7"/>
      <c r="E370" s="4"/>
      <c r="F370" s="4"/>
      <c r="G370" s="4"/>
      <c r="H370" s="4"/>
      <c r="I370" s="4"/>
      <c r="J370" s="4"/>
    </row>
    <row r="371" spans="1:10" s="2" customFormat="1" ht="18" customHeight="1" x14ac:dyDescent="0.2">
      <c r="A371" s="7"/>
      <c r="E371" s="4"/>
      <c r="F371" s="4"/>
      <c r="G371" s="4"/>
      <c r="H371" s="4"/>
      <c r="I371" s="4"/>
      <c r="J371" s="4"/>
    </row>
    <row r="372" spans="1:10" s="2" customFormat="1" ht="18" customHeight="1" x14ac:dyDescent="0.2">
      <c r="A372" s="7"/>
      <c r="E372" s="4"/>
      <c r="F372" s="4"/>
      <c r="G372" s="4"/>
      <c r="H372" s="4"/>
      <c r="I372" s="4"/>
      <c r="J372" s="4"/>
    </row>
    <row r="373" spans="1:10" s="2" customFormat="1" ht="18" customHeight="1" x14ac:dyDescent="0.2">
      <c r="A373" s="7"/>
      <c r="E373" s="4"/>
      <c r="F373" s="4"/>
      <c r="G373" s="4"/>
      <c r="H373" s="4"/>
      <c r="I373" s="4"/>
      <c r="J373" s="4"/>
    </row>
    <row r="374" spans="1:10" s="2" customFormat="1" ht="18" customHeight="1" x14ac:dyDescent="0.2">
      <c r="A374" s="7"/>
      <c r="E374" s="4"/>
      <c r="F374" s="4"/>
      <c r="G374" s="4"/>
      <c r="H374" s="4"/>
      <c r="I374" s="4"/>
      <c r="J374" s="4"/>
    </row>
    <row r="375" spans="1:10" s="2" customFormat="1" ht="18" customHeight="1" x14ac:dyDescent="0.2">
      <c r="A375" s="7"/>
      <c r="E375" s="4"/>
      <c r="F375" s="4"/>
      <c r="G375" s="4"/>
      <c r="H375" s="4"/>
      <c r="I375" s="4"/>
      <c r="J375" s="4"/>
    </row>
    <row r="376" spans="1:10" s="2" customFormat="1" ht="18" customHeight="1" x14ac:dyDescent="0.2">
      <c r="A376" s="7"/>
      <c r="E376" s="4"/>
      <c r="F376" s="4"/>
      <c r="G376" s="4"/>
      <c r="H376" s="4"/>
      <c r="I376" s="4"/>
      <c r="J376" s="4"/>
    </row>
    <row r="377" spans="1:10" s="2" customFormat="1" ht="18" customHeight="1" x14ac:dyDescent="0.2">
      <c r="A377" s="7"/>
      <c r="E377" s="4"/>
      <c r="F377" s="4"/>
      <c r="G377" s="4"/>
      <c r="H377" s="4"/>
      <c r="I377" s="4"/>
      <c r="J377" s="4"/>
    </row>
    <row r="378" spans="1:10" s="2" customFormat="1" ht="18" customHeight="1" x14ac:dyDescent="0.2">
      <c r="A378" s="7"/>
      <c r="E378" s="4"/>
      <c r="F378" s="4"/>
      <c r="G378" s="4"/>
      <c r="H378" s="4"/>
      <c r="I378" s="4"/>
      <c r="J378" s="4"/>
    </row>
    <row r="379" spans="1:10" s="2" customFormat="1" ht="18" customHeight="1" x14ac:dyDescent="0.2">
      <c r="A379" s="7"/>
      <c r="E379" s="4"/>
      <c r="F379" s="4"/>
      <c r="G379" s="4"/>
      <c r="H379" s="4"/>
      <c r="I379" s="4"/>
      <c r="J379" s="4"/>
    </row>
    <row r="380" spans="1:10" s="2" customFormat="1" ht="18" customHeight="1" x14ac:dyDescent="0.2">
      <c r="A380" s="7"/>
      <c r="E380" s="4"/>
      <c r="F380" s="4"/>
      <c r="G380" s="4"/>
      <c r="H380" s="4"/>
      <c r="I380" s="4"/>
      <c r="J380" s="4"/>
    </row>
    <row r="381" spans="1:10" s="2" customFormat="1" ht="18" customHeight="1" x14ac:dyDescent="0.2">
      <c r="A381" s="7"/>
      <c r="E381" s="4"/>
      <c r="F381" s="4"/>
      <c r="G381" s="4"/>
      <c r="H381" s="4"/>
      <c r="I381" s="4"/>
      <c r="J381" s="4"/>
    </row>
    <row r="382" spans="1:10" s="2" customFormat="1" ht="18" customHeight="1" x14ac:dyDescent="0.2">
      <c r="A382" s="7"/>
      <c r="E382" s="4"/>
      <c r="F382" s="4"/>
      <c r="G382" s="4"/>
      <c r="H382" s="4"/>
      <c r="I382" s="4"/>
      <c r="J382" s="4"/>
    </row>
    <row r="383" spans="1:10" s="2" customFormat="1" ht="18" customHeight="1" x14ac:dyDescent="0.2">
      <c r="A383" s="7"/>
      <c r="E383" s="4"/>
      <c r="F383" s="4"/>
      <c r="G383" s="4"/>
      <c r="H383" s="4"/>
      <c r="I383" s="4"/>
      <c r="J383" s="4"/>
    </row>
    <row r="384" spans="1:10" s="2" customFormat="1" ht="18" customHeight="1" x14ac:dyDescent="0.2">
      <c r="A384" s="7"/>
      <c r="E384" s="4"/>
      <c r="F384" s="4"/>
      <c r="G384" s="4"/>
      <c r="H384" s="4"/>
      <c r="I384" s="4"/>
      <c r="J384" s="4"/>
    </row>
    <row r="385" spans="1:10" s="2" customFormat="1" ht="18" customHeight="1" x14ac:dyDescent="0.2">
      <c r="A385" s="7"/>
      <c r="E385" s="4"/>
      <c r="F385" s="4"/>
      <c r="G385" s="4"/>
      <c r="H385" s="4"/>
      <c r="I385" s="4"/>
      <c r="J385" s="4"/>
    </row>
    <row r="386" spans="1:10" s="2" customFormat="1" ht="18" customHeight="1" x14ac:dyDescent="0.2">
      <c r="A386" s="7"/>
      <c r="E386" s="4"/>
      <c r="F386" s="4"/>
      <c r="G386" s="4"/>
      <c r="H386" s="4"/>
      <c r="I386" s="4"/>
      <c r="J386" s="4"/>
    </row>
    <row r="387" spans="1:10" s="2" customFormat="1" ht="18" customHeight="1" x14ac:dyDescent="0.2">
      <c r="A387" s="7"/>
      <c r="E387" s="4"/>
      <c r="F387" s="4"/>
      <c r="G387" s="4"/>
      <c r="H387" s="4"/>
      <c r="I387" s="4"/>
      <c r="J387" s="4"/>
    </row>
    <row r="388" spans="1:10" s="2" customFormat="1" ht="18" customHeight="1" x14ac:dyDescent="0.2">
      <c r="A388" s="7"/>
      <c r="E388" s="4"/>
      <c r="F388" s="4"/>
      <c r="G388" s="4"/>
      <c r="H388" s="4"/>
      <c r="I388" s="4"/>
      <c r="J388" s="4"/>
    </row>
    <row r="389" spans="1:10" s="2" customFormat="1" ht="18" customHeight="1" x14ac:dyDescent="0.2">
      <c r="A389" s="7"/>
      <c r="E389" s="4"/>
      <c r="F389" s="4"/>
      <c r="G389" s="4"/>
      <c r="H389" s="4"/>
      <c r="I389" s="4"/>
      <c r="J389" s="4"/>
    </row>
    <row r="390" spans="1:10" s="2" customFormat="1" ht="18" customHeight="1" x14ac:dyDescent="0.2">
      <c r="A390" s="7"/>
      <c r="E390" s="4"/>
      <c r="F390" s="4"/>
      <c r="G390" s="4"/>
      <c r="H390" s="4"/>
      <c r="I390" s="4"/>
      <c r="J390" s="4"/>
    </row>
    <row r="391" spans="1:10" s="2" customFormat="1" ht="18" customHeight="1" x14ac:dyDescent="0.2">
      <c r="A391" s="7"/>
      <c r="E391" s="4"/>
      <c r="F391" s="4"/>
      <c r="G391" s="4"/>
      <c r="H391" s="4"/>
      <c r="I391" s="4"/>
      <c r="J391" s="4"/>
    </row>
    <row r="392" spans="1:10" s="2" customFormat="1" ht="18" customHeight="1" x14ac:dyDescent="0.2">
      <c r="A392" s="7"/>
      <c r="E392" s="4"/>
      <c r="F392" s="4"/>
      <c r="G392" s="4"/>
      <c r="H392" s="4"/>
      <c r="I392" s="4"/>
      <c r="J392" s="4"/>
    </row>
    <row r="393" spans="1:10" s="2" customFormat="1" ht="18" customHeight="1" x14ac:dyDescent="0.2">
      <c r="A393" s="7"/>
      <c r="E393" s="4"/>
      <c r="F393" s="4"/>
      <c r="G393" s="4"/>
      <c r="H393" s="4"/>
      <c r="I393" s="4"/>
      <c r="J393" s="4"/>
    </row>
    <row r="394" spans="1:10" s="2" customFormat="1" ht="18" customHeight="1" x14ac:dyDescent="0.25">
      <c r="A394" s="9"/>
      <c r="B394"/>
      <c r="C394"/>
      <c r="E394" s="4"/>
      <c r="F394" s="4"/>
      <c r="G394" s="4"/>
      <c r="H394" s="4"/>
      <c r="I394" s="4"/>
      <c r="J394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47" fitToWidth="0" fitToHeight="0" orientation="landscape" verticalDpi="0" r:id="rId1"/>
  <rowBreaks count="2" manualBreakCount="2">
    <brk id="53" max="6" man="1"/>
    <brk id="9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noviembre-2024 (1)</vt:lpstr>
      <vt:lpstr>'MOV. FIN. noviembre-2024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2024-12-09T13:05:39Z</cp:lastPrinted>
  <dcterms:created xsi:type="dcterms:W3CDTF">2023-01-10T14:18:31Z</dcterms:created>
  <dcterms:modified xsi:type="dcterms:W3CDTF">2024-12-09T15:20:47Z</dcterms:modified>
</cp:coreProperties>
</file>